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1600" windowHeight="8760" activeTab="1"/>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N21" i="4"/>
  <c r="D21" i="4" s="1"/>
  <c r="N20" i="4"/>
  <c r="D20" i="4" s="1"/>
  <c r="N19" i="4"/>
  <c r="D19" i="4" s="1"/>
  <c r="N16" i="4"/>
  <c r="D16" i="4" s="1"/>
  <c r="N15" i="4"/>
  <c r="D15" i="4" s="1"/>
  <c r="N14" i="4"/>
  <c r="D14" i="4" s="1"/>
  <c r="N9" i="4"/>
  <c r="D9" i="4" s="1"/>
  <c r="N8" i="4"/>
  <c r="D8" i="4" s="1"/>
  <c r="N7" i="4"/>
  <c r="D7" i="4" s="1"/>
  <c r="D18" i="4" l="1"/>
  <c r="D32" i="4"/>
  <c r="D13" i="4"/>
  <c r="D5" i="4"/>
  <c r="D23" i="4"/>
  <c r="D11" i="4" l="1"/>
  <c r="D40" i="4" s="1"/>
  <c r="D43" i="4" s="1"/>
  <c r="D46" i="4" s="1"/>
  <c r="D49" i="4" l="1"/>
</calcChain>
</file>

<file path=xl/sharedStrings.xml><?xml version="1.0" encoding="utf-8"?>
<sst xmlns="http://schemas.openxmlformats.org/spreadsheetml/2006/main" count="125" uniqueCount="78">
  <si>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</si>
  <si>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</si>
  <si>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</si>
  <si>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</si>
  <si>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</si>
  <si>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</si>
  <si>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</si>
  <si>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</si>
  <si>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</si>
  <si>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</si>
  <si>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</si>
  <si>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</si>
  <si>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</si>
  <si>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</si>
  <si>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</si>
  <si>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</si>
  <si>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</si>
  <si>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</si>
  <si>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</si>
  <si>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</si>
  <si>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</si>
  <si>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</si>
  <si>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</si>
  <si>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</si>
  <si>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</si>
  <si>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</si>
  <si>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</si>
  <si>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</si>
  <si>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</si>
  <si>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</si>
  <si>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</si>
  <si>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</si>
  <si>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</si>
  <si>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</si>
  <si>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</si>
  <si>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</si>
  <si>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</si>
  <si>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</si>
  <si>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</si>
  <si>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</si>
  <si>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</si>
  <si>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</si>
  <si>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</si>
  <si>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</si>
  <si>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</si>
  <si>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</si>
  <si>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←消費税込みの額</t>
    <rPh sb="1" eb="4">
      <t>ショウヒゼイ</t>
    </rPh>
    <rPh sb="4" eb="5">
      <t>コ</t>
    </rPh>
    <rPh sb="7" eb="8">
      <t>ガク</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</si>
  <si>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</si>
  <si>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</si>
  <si>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</si>
  <si>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</si>
  <si>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</si>
  <si>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</si>
  <si>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</si>
  <si>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見積書作成時の留意点</t>
    <rPh sb="0" eb="3">
      <t>ミツモリショ</t>
    </rPh>
    <rPh sb="3" eb="6">
      <t>サクセイジ</t>
    </rPh>
    <rPh sb="7" eb="10">
      <t>リュウイテン</t>
    </rPh>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</si>
  <si>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</si>
  <si>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５．小計　×　１０％</t>
    <rPh sb="2" eb="4">
      <t>ショウケイ</t>
    </rPh>
    <phoneticPr fontId="1"/>
  </si>
  <si>
    <t>令和　　年　　月　　日</t>
    <rPh sb="0" eb="1">
      <t>レイ</t>
    </rPh>
    <rPh sb="1" eb="2">
      <t>ワ</t>
    </rPh>
    <rPh sb="4" eb="5">
      <t>ネン</t>
    </rPh>
    <rPh sb="7" eb="8">
      <t>ガツ</t>
    </rPh>
    <rPh sb="10" eb="11">
      <t>ニチ</t>
    </rPh>
    <phoneticPr fontId="1"/>
  </si>
  <si>
    <t>３．再委託・外注費</t>
    <rPh sb="2" eb="5">
      <t>サイイタク</t>
    </rPh>
    <rPh sb="6" eb="8">
      <t>ガイチュウ</t>
    </rPh>
    <rPh sb="8" eb="9">
      <t>ヒ</t>
    </rPh>
    <phoneticPr fontId="1"/>
  </si>
  <si>
    <t>○○調査業務</t>
    <rPh sb="2" eb="4">
      <t>チョウサ</t>
    </rPh>
    <rPh sb="4" eb="6">
      <t>ギョウム</t>
    </rPh>
    <phoneticPr fontId="1"/>
  </si>
  <si>
    <t>１．人件費＋２．事業費＋３．再委託・外注費＋４．一般管理費</t>
    <rPh sb="14" eb="17">
      <t>サイイタク</t>
    </rPh>
    <rPh sb="18" eb="20">
      <t>ガイチュウ</t>
    </rPh>
    <rPh sb="20" eb="21">
      <t>ヒ</t>
    </rPh>
    <rPh sb="24" eb="26">
      <t>イッパン</t>
    </rPh>
    <rPh sb="26" eb="29">
      <t>カンリヒ</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</si>
  <si>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</si>
  <si>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内訳は別添のとおり。</t>
    <rPh sb="0" eb="2">
      <t>ウチワケ</t>
    </rPh>
    <rPh sb="3" eb="5">
      <t>ベッテン</t>
    </rPh>
    <phoneticPr fontId="1"/>
  </si>
  <si>
    <t>（別添）</t>
    <rPh sb="1" eb="2">
      <t>ベツ</t>
    </rPh>
    <phoneticPr fontId="1"/>
  </si>
  <si>
    <t>なお、10%を超える場合は基本的に10%を上限とする</t>
    <rPh sb="7" eb="8">
      <t>コ</t>
    </rPh>
    <rPh sb="10" eb="12">
      <t>バアイ</t>
    </rPh>
    <rPh sb="13" eb="16">
      <t>キホンテキ</t>
    </rPh>
    <rPh sb="21" eb="23">
      <t>ジョウゲン</t>
    </rPh>
    <phoneticPr fontId="1"/>
  </si>
  <si>
    <t>（１．人件費＋２．事業費）の10%以内</t>
    <rPh sb="3" eb="6">
      <t>ジンケンヒ</t>
    </rPh>
    <rPh sb="9" eb="12">
      <t>ジギョウヒ</t>
    </rPh>
    <rPh sb="17" eb="19">
      <t>イナイ</t>
    </rPh>
    <phoneticPr fontId="1"/>
  </si>
  <si>
    <t>（様式３）</t>
    <rPh sb="1" eb="3">
      <t>ヨウシキ</t>
    </rPh>
    <phoneticPr fontId="1"/>
  </si>
  <si>
    <t>資料番号９</t>
    <rPh sb="0" eb="2">
      <t>シリョウ</t>
    </rPh>
    <rPh sb="2" eb="4">
      <t>バンゴウ</t>
    </rPh>
    <phoneticPr fontId="1"/>
  </si>
  <si>
    <t>←提案書提出日の日付</t>
    <rPh sb="1" eb="4">
      <t>テイアンショ</t>
    </rPh>
    <rPh sb="4" eb="7">
      <t>テイシュツビ</t>
    </rPh>
    <rPh sb="8" eb="10">
      <t>ヒヅケ</t>
    </rPh>
    <phoneticPr fontId="1"/>
  </si>
  <si>
    <t>←公募要領記載の正式な件名とする。</t>
    <rPh sb="1" eb="3">
      <t>コウボ</t>
    </rPh>
    <rPh sb="3" eb="5">
      <t>ヨウリョウ</t>
    </rPh>
    <rPh sb="5" eb="7">
      <t>キサイ</t>
    </rPh>
    <rPh sb="8" eb="10">
      <t>セイシキ</t>
    </rPh>
    <rPh sb="11" eb="13">
      <t>ケンメイ</t>
    </rPh>
    <phoneticPr fontId="1"/>
  </si>
  <si>
    <t>・応募者は見積額の積算内訳（単価及び数量）を作成の上、提出すること。</t>
    <rPh sb="1" eb="4">
      <t>オウボシャ</t>
    </rPh>
    <rPh sb="5" eb="7">
      <t>ミツモリ</t>
    </rPh>
    <rPh sb="7" eb="8">
      <t>ガク</t>
    </rPh>
    <phoneticPr fontId="1"/>
  </si>
  <si>
    <t>公益財団法人　原子力安全研究協会</t>
    <rPh sb="0" eb="6">
      <t>コウエキザイダンホウジン</t>
    </rPh>
    <rPh sb="7" eb="16">
      <t>ゲンシリョクアンゼンケンキュウキョウカイ</t>
    </rPh>
    <phoneticPr fontId="1"/>
  </si>
  <si>
    <t>理事長　殿</t>
    <rPh sb="0" eb="3">
      <t>リジチョウ</t>
    </rPh>
    <rPh sb="4" eb="5">
      <t>ドノ</t>
    </rPh>
    <phoneticPr fontId="1"/>
  </si>
  <si>
    <t>契約前(採択後)に人件費算出根拠を提出</t>
    <rPh sb="0" eb="3">
      <t>ケイヤクマエ</t>
    </rPh>
    <rPh sb="4" eb="7">
      <t>サイタクゴ</t>
    </rPh>
    <rPh sb="9" eb="12">
      <t>ジンケンヒ</t>
    </rPh>
    <rPh sb="12" eb="14">
      <t>サンシュツ</t>
    </rPh>
    <rPh sb="14" eb="16">
      <t>コンキョ</t>
    </rPh>
    <rPh sb="17" eb="19">
      <t>テイシュツ</t>
    </rPh>
    <phoneticPr fontId="1"/>
  </si>
  <si>
    <t>契約前（採択後）に算出根拠を提出</t>
    <rPh sb="0" eb="2">
      <t>ケイヤク</t>
    </rPh>
    <rPh sb="2" eb="3">
      <t>マエ</t>
    </rPh>
    <rPh sb="4" eb="7">
      <t>サイタクゴ</t>
    </rPh>
    <rPh sb="9" eb="11">
      <t>サンシュツ</t>
    </rPh>
    <rPh sb="11" eb="13">
      <t>コンキョ</t>
    </rPh>
    <rPh sb="14" eb="16">
      <t>テイシュツ</t>
    </rPh>
    <phoneticPr fontId="1"/>
  </si>
  <si>
    <r>
      <t>令和３年度補正　多核種除去設備等処理水風評影響対策事業
（</t>
    </r>
    <r>
      <rPr>
        <sz val="11"/>
        <color rgb="FFFF0000"/>
        <rFont val="ＭＳ 明朝"/>
        <family val="1"/>
        <charset val="128"/>
      </rPr>
      <t>タイトル</t>
    </r>
    <r>
      <rPr>
        <sz val="11"/>
        <color theme="1"/>
        <rFont val="ＭＳ 明朝"/>
        <family val="1"/>
        <charset val="128"/>
      </rPr>
      <t>）</t>
    </r>
    <phoneticPr fontId="1"/>
  </si>
  <si>
    <t>社内の国内旅費規程に基づき記載すること</t>
    <rPh sb="0" eb="2">
      <t>シャナイ</t>
    </rPh>
    <rPh sb="3" eb="5">
      <t>コクナイ</t>
    </rPh>
    <rPh sb="5" eb="7">
      <t>リョヒ</t>
    </rPh>
    <rPh sb="7" eb="9">
      <t>キテイ</t>
    </rPh>
    <rPh sb="10" eb="11">
      <t>モト</t>
    </rPh>
    <rPh sb="13" eb="15">
      <t>キサイ</t>
    </rPh>
    <phoneticPr fontId="1"/>
  </si>
  <si>
    <r>
      <t>令和３年度補正　多核種除去設備等処理水風評影響対策事業（ALPS処理水による風評影響調査事業</t>
    </r>
    <r>
      <rPr>
        <sz val="8"/>
        <color theme="1"/>
        <rFont val="ＭＳ 明朝"/>
        <family val="1"/>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</si>
</sst>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9" xfId="0" applyFont="1" applyBorder="1">
      <alignment vertical="center"/>
    </xf>
    <xf numFmtId="176" fontId="3" fillId="0" borderId="0" xfId="0" applyNumberFormat="1" applyFont="1" applyBorder="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vertical="center"/>
    </xf>
    <xf numFmtId="0" fontId="7" fillId="0" borderId="0" xfId="0" applyFont="1" applyAlignment="1">
      <alignment horizontal="left" vertical="top"/>
    </xf>
    <xf numFmtId="0" fontId="9" fillId="0" borderId="0" xfId="0" applyFont="1">
      <alignment vertical="center"/>
    </xf>
    <xf numFmtId="0" fontId="10" fillId="0" borderId="0" xfId="0" applyFont="1" applyBorder="1" applyAlignment="1">
      <alignment vertical="center" wrapText="1"/>
    </xf>
    <xf numFmtId="0" fontId="11" fillId="0" borderId="0" xfId="0" applyFont="1" applyAlignment="1">
      <alignment horizontal="left" vertical="center" indent="1"/>
    </xf>
    <xf numFmtId="0" fontId="12" fillId="0" borderId="0" xfId="0" applyFont="1">
      <alignment vertical="center"/>
    </xf>
    <xf numFmtId="0" fontId="3" fillId="0" borderId="2" xfId="0" applyFont="1" applyBorder="1" applyAlignment="1">
      <alignment horizontal="center" vertical="center"/>
    </xf>
    <xf numFmtId="0" fontId="13" fillId="0" borderId="0" xfId="0" applyFont="1" applyBorder="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32"/>
  <sheetViews>
    <sheetView view="pageBreakPreview" zoomScaleNormal="100" zoomScaleSheetLayoutView="100" workbookViewId="0">
      <selection activeCell="I13" sqref="I13"/>
    </sheetView>
  </sheetViews>
  <sheetFormatPr defaultColWidth="3.625" defaultRowHeight="18" customHeight="1" x14ac:dyDescent="0.15"/>
  <cols>
    <col min="1" max="16384" width="3.625" style="32"/>
  </cols>
  <sheetData>
    <row r="1" spans="1:33" ht="18" customHeight="1" x14ac:dyDescent="0.15">
      <c r="S1" s="47" t="s">
        <v>67</v>
      </c>
      <c r="T1" s="48"/>
      <c r="U1" s="48"/>
      <c r="V1" s="48"/>
      <c r="W1" s="49"/>
    </row>
    <row r="2" spans="1:33" ht="18" customHeight="1" x14ac:dyDescent="0.15">
      <c r="A2" s="32" t="s">
        <v>66</v>
      </c>
    </row>
    <row r="3" spans="1:33" ht="18" customHeight="1" x14ac:dyDescent="0.15">
      <c r="W3" s="33" t="s">
        <v>57</v>
      </c>
      <c r="X3" s="37" t="s">
        <v>68</v>
      </c>
    </row>
    <row r="5" spans="1:33" ht="18" customHeight="1" x14ac:dyDescent="0.15">
      <c r="Y5" s="38"/>
      <c r="Z5" s="38"/>
      <c r="AA5" s="38"/>
      <c r="AB5" s="38"/>
      <c r="AC5" s="38"/>
      <c r="AD5" s="38"/>
      <c r="AE5" s="38"/>
      <c r="AF5" s="38"/>
      <c r="AG5" s="38"/>
    </row>
    <row r="6" spans="1:33" ht="18" customHeight="1" x14ac:dyDescent="0.15">
      <c r="A6" s="32" t="s">
        <v>71</v>
      </c>
      <c r="Y6" s="38"/>
      <c r="Z6" s="38"/>
      <c r="AA6" s="38"/>
      <c r="AB6" s="38"/>
      <c r="AC6" s="38"/>
      <c r="AD6" s="38"/>
      <c r="AE6" s="38"/>
      <c r="AF6" s="38"/>
      <c r="AG6" s="38"/>
    </row>
    <row r="7" spans="1:33" ht="18" customHeight="1" x14ac:dyDescent="0.15">
      <c r="A7" s="32" t="s">
        <v>72</v>
      </c>
      <c r="Y7" s="38"/>
      <c r="Z7" s="38"/>
      <c r="AA7" s="38"/>
      <c r="AB7" s="38"/>
      <c r="AC7" s="38"/>
      <c r="AD7" s="38"/>
      <c r="AE7" s="38"/>
      <c r="AF7" s="38"/>
      <c r="AG7" s="38"/>
    </row>
    <row r="8" spans="1:33" ht="18" customHeight="1" x14ac:dyDescent="0.15">
      <c r="Y8" s="38"/>
      <c r="Z8" s="38"/>
      <c r="AA8" s="38"/>
      <c r="AB8" s="38"/>
      <c r="AC8" s="38"/>
      <c r="AD8" s="38"/>
      <c r="AE8" s="38"/>
      <c r="AF8" s="38"/>
      <c r="AG8" s="38"/>
    </row>
    <row r="9" spans="1:33" ht="18" customHeight="1" x14ac:dyDescent="0.15">
      <c r="Y9" s="38"/>
      <c r="Z9" s="38"/>
      <c r="AA9" s="38"/>
      <c r="AB9" s="38"/>
      <c r="AC9" s="38"/>
      <c r="AD9" s="38"/>
      <c r="AE9" s="38"/>
      <c r="AF9" s="38"/>
      <c r="AG9" s="38"/>
    </row>
    <row r="10" spans="1:33" ht="18" customHeight="1" x14ac:dyDescent="0.15">
      <c r="M10" s="32" t="s">
        <v>51</v>
      </c>
    </row>
    <row r="11" spans="1:33" ht="18" customHeight="1" x14ac:dyDescent="0.15">
      <c r="M11" s="32" t="s">
        <v>52</v>
      </c>
    </row>
    <row r="12" spans="1:33" ht="18" customHeight="1" x14ac:dyDescent="0.15">
      <c r="M12" s="32" t="s">
        <v>53</v>
      </c>
      <c r="X12" s="37"/>
    </row>
    <row r="16" spans="1:33" ht="18" customHeight="1" x14ac:dyDescent="0.15">
      <c r="A16" s="43" t="s">
        <v>40</v>
      </c>
      <c r="B16" s="43"/>
      <c r="C16" s="43"/>
      <c r="D16" s="43"/>
      <c r="E16" s="43"/>
      <c r="F16" s="43"/>
      <c r="G16" s="43"/>
      <c r="H16" s="43"/>
      <c r="I16" s="43"/>
      <c r="J16" s="43"/>
      <c r="K16" s="43"/>
      <c r="L16" s="43"/>
      <c r="M16" s="43"/>
      <c r="N16" s="43"/>
      <c r="O16" s="43"/>
      <c r="P16" s="43"/>
      <c r="Q16" s="43"/>
      <c r="R16" s="43"/>
      <c r="S16" s="43"/>
      <c r="T16" s="43"/>
      <c r="U16" s="43"/>
      <c r="V16" s="43"/>
      <c r="W16" s="43"/>
    </row>
    <row r="19" spans="1:24" ht="18" customHeight="1" x14ac:dyDescent="0.15">
      <c r="A19" s="32" t="s">
        <v>47</v>
      </c>
    </row>
    <row r="22" spans="1:24" ht="18" customHeight="1" x14ac:dyDescent="0.15">
      <c r="A22" s="44" t="s">
        <v>41</v>
      </c>
      <c r="B22" s="44"/>
      <c r="C22" s="44"/>
      <c r="D22" s="44"/>
      <c r="E22" s="44"/>
      <c r="F22" s="44"/>
      <c r="G22" s="44"/>
      <c r="H22" s="44"/>
      <c r="I22" s="44"/>
      <c r="J22" s="44"/>
      <c r="K22" s="44"/>
      <c r="L22" s="44"/>
      <c r="M22" s="44"/>
      <c r="N22" s="44"/>
      <c r="O22" s="44"/>
      <c r="P22" s="44"/>
      <c r="Q22" s="44"/>
      <c r="R22" s="44"/>
      <c r="S22" s="44"/>
      <c r="T22" s="44"/>
      <c r="U22" s="44"/>
      <c r="V22" s="44"/>
      <c r="W22" s="44"/>
    </row>
    <row r="25" spans="1:24" ht="18" customHeight="1" x14ac:dyDescent="0.15">
      <c r="A25" s="34" t="s">
        <v>43</v>
      </c>
      <c r="E25" s="45" t="s">
        <v>75</v>
      </c>
      <c r="F25" s="46"/>
      <c r="G25" s="46"/>
      <c r="H25" s="46"/>
      <c r="I25" s="46"/>
      <c r="J25" s="46"/>
      <c r="K25" s="46"/>
      <c r="L25" s="46"/>
      <c r="M25" s="46"/>
      <c r="N25" s="46"/>
      <c r="O25" s="46"/>
      <c r="P25" s="46"/>
      <c r="Q25" s="46"/>
      <c r="R25" s="46"/>
      <c r="S25" s="46"/>
      <c r="T25" s="46"/>
      <c r="U25" s="46"/>
      <c r="V25" s="46"/>
      <c r="W25" s="46"/>
      <c r="X25" s="37" t="s">
        <v>69</v>
      </c>
    </row>
    <row r="26" spans="1:24" ht="18" customHeight="1" x14ac:dyDescent="0.15">
      <c r="C26" s="34"/>
      <c r="D26" s="34"/>
      <c r="E26" s="46"/>
      <c r="F26" s="46"/>
      <c r="G26" s="46"/>
      <c r="H26" s="46"/>
      <c r="I26" s="46"/>
      <c r="J26" s="46"/>
      <c r="K26" s="46"/>
      <c r="L26" s="46"/>
      <c r="M26" s="46"/>
      <c r="N26" s="46"/>
      <c r="O26" s="46"/>
      <c r="P26" s="46"/>
      <c r="Q26" s="46"/>
      <c r="R26" s="46"/>
      <c r="S26" s="46"/>
      <c r="T26" s="46"/>
      <c r="U26" s="46"/>
      <c r="V26" s="46"/>
      <c r="W26" s="46"/>
    </row>
    <row r="27" spans="1:24" ht="18" customHeight="1" x14ac:dyDescent="0.15">
      <c r="C27" s="34"/>
      <c r="D27" s="34"/>
      <c r="E27" s="46"/>
      <c r="F27" s="46"/>
      <c r="G27" s="46"/>
      <c r="H27" s="46"/>
      <c r="I27" s="46"/>
      <c r="J27" s="46"/>
      <c r="K27" s="46"/>
      <c r="L27" s="46"/>
      <c r="M27" s="46"/>
      <c r="N27" s="46"/>
      <c r="O27" s="46"/>
      <c r="P27" s="46"/>
      <c r="Q27" s="46"/>
      <c r="R27" s="46"/>
      <c r="S27" s="46"/>
      <c r="T27" s="46"/>
      <c r="U27" s="46"/>
      <c r="V27" s="46"/>
      <c r="W27" s="46"/>
    </row>
    <row r="28" spans="1:24" ht="18" customHeight="1" x14ac:dyDescent="0.15">
      <c r="C28" s="36"/>
      <c r="D28" s="36"/>
      <c r="E28" s="36"/>
      <c r="F28" s="36"/>
      <c r="G28" s="36"/>
      <c r="H28" s="36"/>
      <c r="I28" s="36"/>
      <c r="J28" s="36"/>
      <c r="K28" s="36"/>
      <c r="L28" s="36"/>
      <c r="M28" s="36"/>
      <c r="N28" s="36"/>
    </row>
    <row r="29" spans="1:24" ht="18" customHeight="1" x14ac:dyDescent="0.15">
      <c r="A29" s="35" t="s">
        <v>42</v>
      </c>
      <c r="E29" s="32" t="s">
        <v>44</v>
      </c>
      <c r="X29" s="37" t="s">
        <v>46</v>
      </c>
    </row>
    <row r="30" spans="1:24" ht="18" customHeight="1" x14ac:dyDescent="0.15">
      <c r="E30" s="32" t="s">
        <v>45</v>
      </c>
    </row>
    <row r="32" spans="1:24" ht="18" customHeight="1" x14ac:dyDescent="0.15">
      <c r="E32" s="32" t="s">
        <v>62</v>
      </c>
      <c r="X32" s="37"/>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R51"/>
  <sheetViews>
    <sheetView tabSelected="1" view="pageBreakPreview" zoomScale="115" zoomScaleNormal="100" zoomScaleSheetLayoutView="115" workbookViewId="0">
      <selection activeCell="B7" sqref="B7"/>
    </sheetView>
  </sheetViews>
  <sheetFormatPr defaultColWidth="9" defaultRowHeight="13.5" customHeight="1" x14ac:dyDescent="0.15"/>
  <cols>
    <col min="1" max="1" width="2" style="1" customWidth="1"/>
    <col min="2" max="2" width="11.25" style="1" customWidth="1"/>
    <col min="3" max="3" width="19.625" style="1" customWidth="1"/>
    <col min="4" max="4" width="10.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384" width="9" style="1"/>
  </cols>
  <sheetData>
    <row r="1" spans="2:18" ht="13.5" customHeight="1" x14ac:dyDescent="0.15">
      <c r="O1" s="4" t="s">
        <v>63</v>
      </c>
    </row>
    <row r="2" spans="2:18" ht="30.75" customHeight="1" x14ac:dyDescent="0.15">
      <c r="B2" s="50" t="s">
        <v>77</v>
      </c>
      <c r="C2" s="50"/>
      <c r="D2" s="50"/>
      <c r="E2" s="50"/>
      <c r="F2" s="50"/>
      <c r="G2" s="50"/>
      <c r="H2" s="50"/>
      <c r="I2" s="50"/>
      <c r="J2" s="50"/>
      <c r="K2" s="50"/>
      <c r="L2" s="50"/>
      <c r="M2" s="50"/>
      <c r="N2" s="50"/>
      <c r="O2" s="50"/>
    </row>
    <row r="3" spans="2:18" ht="13.5" customHeight="1" x14ac:dyDescent="0.15">
      <c r="B3" s="5"/>
      <c r="C3" s="5"/>
      <c r="D3" s="6"/>
      <c r="E3" s="5"/>
      <c r="F3" s="5"/>
      <c r="G3" s="5"/>
      <c r="H3" s="5"/>
      <c r="I3" s="5"/>
      <c r="J3" s="5"/>
      <c r="K3" s="5"/>
      <c r="L3" s="5"/>
      <c r="M3" s="5"/>
      <c r="N3" s="5"/>
      <c r="O3" s="5"/>
    </row>
    <row r="4" spans="2:18" ht="23.25" customHeight="1" x14ac:dyDescent="0.15">
      <c r="B4" s="41" t="s">
        <v>0</v>
      </c>
      <c r="C4" s="25" t="s">
        <v>1</v>
      </c>
      <c r="D4" s="26" t="s">
        <v>2</v>
      </c>
      <c r="E4" s="51" t="s">
        <v>3</v>
      </c>
      <c r="F4" s="52"/>
      <c r="G4" s="52"/>
      <c r="H4" s="52"/>
      <c r="I4" s="52"/>
      <c r="J4" s="52"/>
      <c r="K4" s="52"/>
      <c r="L4" s="52"/>
      <c r="M4" s="52"/>
      <c r="N4" s="52"/>
      <c r="O4" s="53"/>
    </row>
    <row r="5" spans="2:18" ht="13.5" customHeight="1" x14ac:dyDescent="0.15">
      <c r="B5" s="7" t="s">
        <v>4</v>
      </c>
      <c r="C5" s="8"/>
      <c r="D5" s="30">
        <f>SUBTOTAL(9,D7:D10)</f>
        <v>5500000</v>
      </c>
      <c r="E5" s="9"/>
      <c r="F5" s="9"/>
      <c r="G5" s="10"/>
      <c r="H5" s="9"/>
      <c r="I5" s="10"/>
      <c r="J5" s="9"/>
      <c r="K5" s="10"/>
      <c r="L5" s="9"/>
      <c r="M5" s="10"/>
      <c r="N5" s="9"/>
      <c r="O5" s="11"/>
    </row>
    <row r="6" spans="2:18" ht="13.5" customHeight="1" x14ac:dyDescent="0.15">
      <c r="B6" s="12"/>
      <c r="C6" s="13"/>
      <c r="D6" s="14"/>
      <c r="E6" s="15"/>
      <c r="F6" s="15"/>
      <c r="G6" s="16"/>
      <c r="H6" s="15"/>
      <c r="I6" s="16"/>
      <c r="J6" s="15"/>
      <c r="K6" s="16"/>
      <c r="L6" s="15"/>
      <c r="M6" s="16"/>
      <c r="N6" s="15"/>
      <c r="O6" s="17"/>
    </row>
    <row r="7" spans="2:18" ht="13.5" customHeight="1" x14ac:dyDescent="0.15">
      <c r="B7" s="12"/>
      <c r="C7" s="13" t="s">
        <v>6</v>
      </c>
      <c r="D7" s="14">
        <f>N7</f>
        <v>1500000</v>
      </c>
      <c r="E7" s="15"/>
      <c r="F7" s="18">
        <v>30000</v>
      </c>
      <c r="G7" s="16" t="s">
        <v>17</v>
      </c>
      <c r="H7" s="15">
        <v>50</v>
      </c>
      <c r="I7" s="16" t="s">
        <v>19</v>
      </c>
      <c r="J7" s="15"/>
      <c r="K7" s="16"/>
      <c r="L7" s="15"/>
      <c r="M7" s="16" t="s">
        <v>20</v>
      </c>
      <c r="N7" s="19">
        <f>F7*H7</f>
        <v>1500000</v>
      </c>
      <c r="O7" s="17"/>
      <c r="P7" s="29" t="s">
        <v>73</v>
      </c>
    </row>
    <row r="8" spans="2:18" ht="13.5" customHeight="1" x14ac:dyDescent="0.15">
      <c r="B8" s="12"/>
      <c r="C8" s="13" t="s">
        <v>7</v>
      </c>
      <c r="D8" s="14">
        <f t="shared" ref="D8:D9" si="0">N8</f>
        <v>2000000</v>
      </c>
      <c r="E8" s="15"/>
      <c r="F8" s="18">
        <v>20000</v>
      </c>
      <c r="G8" s="16" t="s">
        <v>17</v>
      </c>
      <c r="H8" s="15">
        <v>100</v>
      </c>
      <c r="I8" s="16" t="s">
        <v>19</v>
      </c>
      <c r="J8" s="15"/>
      <c r="K8" s="16"/>
      <c r="L8" s="15"/>
      <c r="M8" s="16" t="s">
        <v>20</v>
      </c>
      <c r="N8" s="19">
        <f t="shared" ref="N8:N9" si="1">F8*H8</f>
        <v>2000000</v>
      </c>
      <c r="O8" s="17"/>
    </row>
    <row r="9" spans="2:18" ht="13.5" customHeight="1" x14ac:dyDescent="0.15">
      <c r="B9" s="12"/>
      <c r="C9" s="13" t="s">
        <v>8</v>
      </c>
      <c r="D9" s="14">
        <f t="shared" si="0"/>
        <v>2000000</v>
      </c>
      <c r="E9" s="15"/>
      <c r="F9" s="18">
        <v>10000</v>
      </c>
      <c r="G9" s="16" t="s">
        <v>17</v>
      </c>
      <c r="H9" s="15">
        <v>200</v>
      </c>
      <c r="I9" s="16" t="s">
        <v>19</v>
      </c>
      <c r="J9" s="15"/>
      <c r="K9" s="16"/>
      <c r="L9" s="15"/>
      <c r="M9" s="16" t="s">
        <v>20</v>
      </c>
      <c r="N9" s="19">
        <f t="shared" si="1"/>
        <v>2000000</v>
      </c>
      <c r="O9" s="17"/>
    </row>
    <row r="10" spans="2:18" ht="13.5" customHeight="1" x14ac:dyDescent="0.15">
      <c r="B10" s="20"/>
      <c r="C10" s="21"/>
      <c r="D10" s="22"/>
      <c r="E10" s="23"/>
      <c r="F10" s="23"/>
      <c r="G10" s="5"/>
      <c r="H10" s="23"/>
      <c r="I10" s="5"/>
      <c r="J10" s="23"/>
      <c r="K10" s="5"/>
      <c r="L10" s="23"/>
      <c r="M10" s="5"/>
      <c r="N10" s="23"/>
      <c r="O10" s="24"/>
    </row>
    <row r="11" spans="2:18" ht="13.5" customHeight="1" x14ac:dyDescent="0.15">
      <c r="B11" s="12" t="s">
        <v>5</v>
      </c>
      <c r="C11" s="13"/>
      <c r="D11" s="30">
        <f>SUBTOTAL(9,D13:D31)</f>
        <v>2388400</v>
      </c>
      <c r="E11" s="15"/>
      <c r="F11" s="15"/>
      <c r="G11" s="16"/>
      <c r="H11" s="15"/>
      <c r="I11" s="16"/>
      <c r="J11" s="15"/>
      <c r="K11" s="16"/>
      <c r="L11" s="15"/>
      <c r="M11" s="16"/>
      <c r="N11" s="15"/>
      <c r="O11" s="17"/>
      <c r="P11" s="54" t="s">
        <v>50</v>
      </c>
      <c r="Q11" s="55"/>
      <c r="R11" s="55"/>
    </row>
    <row r="12" spans="2:18" ht="13.5" customHeight="1" x14ac:dyDescent="0.15">
      <c r="B12" s="12"/>
      <c r="C12" s="13"/>
      <c r="D12" s="14"/>
      <c r="E12" s="15"/>
      <c r="F12" s="15"/>
      <c r="G12" s="16"/>
      <c r="H12" s="15"/>
      <c r="I12" s="16"/>
      <c r="J12" s="15"/>
      <c r="K12" s="16"/>
      <c r="L12" s="15"/>
      <c r="M12" s="16"/>
      <c r="N12" s="15"/>
      <c r="O12" s="17"/>
      <c r="P12" s="54"/>
      <c r="Q12" s="55"/>
      <c r="R12" s="55"/>
    </row>
    <row r="13" spans="2:18" ht="13.5" customHeight="1" x14ac:dyDescent="0.15">
      <c r="B13" s="12"/>
      <c r="C13" s="13" t="s">
        <v>12</v>
      </c>
      <c r="D13" s="14">
        <f>SUBTOTAL(9,D14:D16)</f>
        <v>771400</v>
      </c>
      <c r="E13" s="15"/>
      <c r="F13" s="15"/>
      <c r="G13" s="16"/>
      <c r="H13" s="15"/>
      <c r="I13" s="16"/>
      <c r="J13" s="15"/>
      <c r="K13" s="16"/>
      <c r="L13" s="15"/>
      <c r="M13" s="16"/>
      <c r="N13" s="15"/>
      <c r="O13" s="17"/>
    </row>
    <row r="14" spans="2:18" ht="13.5" customHeight="1" x14ac:dyDescent="0.15">
      <c r="B14" s="12"/>
      <c r="C14" s="13" t="s">
        <v>13</v>
      </c>
      <c r="D14" s="14">
        <f>N14</f>
        <v>600000</v>
      </c>
      <c r="E14" s="15"/>
      <c r="F14" s="18">
        <v>20000</v>
      </c>
      <c r="G14" s="16" t="s">
        <v>22</v>
      </c>
      <c r="H14" s="15">
        <v>10</v>
      </c>
      <c r="I14" s="16" t="s">
        <v>21</v>
      </c>
      <c r="J14" s="15">
        <v>3</v>
      </c>
      <c r="K14" s="16" t="s">
        <v>23</v>
      </c>
      <c r="L14" s="15"/>
      <c r="M14" s="16" t="s">
        <v>20</v>
      </c>
      <c r="N14" s="19">
        <f>F14*H14*J14</f>
        <v>600000</v>
      </c>
      <c r="O14" s="17"/>
      <c r="P14" s="28" t="s">
        <v>34</v>
      </c>
    </row>
    <row r="15" spans="2:18" ht="13.5" customHeight="1" x14ac:dyDescent="0.15">
      <c r="B15" s="12"/>
      <c r="C15" s="13" t="s">
        <v>14</v>
      </c>
      <c r="D15" s="14">
        <f t="shared" ref="D15:D16" si="2">N15</f>
        <v>11400</v>
      </c>
      <c r="E15" s="15"/>
      <c r="F15" s="18">
        <v>380</v>
      </c>
      <c r="G15" s="16" t="s">
        <v>22</v>
      </c>
      <c r="H15" s="15">
        <v>10</v>
      </c>
      <c r="I15" s="16" t="s">
        <v>21</v>
      </c>
      <c r="J15" s="15">
        <v>3</v>
      </c>
      <c r="K15" s="16" t="s">
        <v>23</v>
      </c>
      <c r="L15" s="15"/>
      <c r="M15" s="16" t="s">
        <v>20</v>
      </c>
      <c r="N15" s="19">
        <f>F15*H15*J15</f>
        <v>11400</v>
      </c>
      <c r="O15" s="17"/>
    </row>
    <row r="16" spans="2:18" ht="13.5" customHeight="1" x14ac:dyDescent="0.15">
      <c r="B16" s="12"/>
      <c r="C16" s="13" t="s">
        <v>15</v>
      </c>
      <c r="D16" s="14">
        <f t="shared" si="2"/>
        <v>160000</v>
      </c>
      <c r="E16" s="15"/>
      <c r="F16" s="18">
        <v>20000</v>
      </c>
      <c r="G16" s="16" t="s">
        <v>22</v>
      </c>
      <c r="H16" s="15">
        <v>2</v>
      </c>
      <c r="I16" s="16" t="s">
        <v>18</v>
      </c>
      <c r="J16" s="15">
        <v>4</v>
      </c>
      <c r="K16" s="16" t="s">
        <v>23</v>
      </c>
      <c r="L16" s="15"/>
      <c r="M16" s="16" t="s">
        <v>20</v>
      </c>
      <c r="N16" s="19">
        <f>F16*H16*J16</f>
        <v>160000</v>
      </c>
      <c r="O16" s="17"/>
    </row>
    <row r="17" spans="2:16" ht="13.5" customHeight="1" x14ac:dyDescent="0.15">
      <c r="B17" s="12"/>
      <c r="C17" s="13"/>
      <c r="D17" s="14"/>
      <c r="E17" s="15"/>
      <c r="F17" s="15"/>
      <c r="G17" s="16"/>
      <c r="H17" s="15"/>
      <c r="I17" s="16"/>
      <c r="J17" s="15"/>
      <c r="K17" s="16"/>
      <c r="L17" s="15"/>
      <c r="M17" s="16"/>
      <c r="N17" s="15"/>
      <c r="O17" s="17"/>
    </row>
    <row r="18" spans="2:16" ht="13.5" customHeight="1" x14ac:dyDescent="0.15">
      <c r="B18" s="12"/>
      <c r="C18" s="13" t="s">
        <v>24</v>
      </c>
      <c r="D18" s="14">
        <f>SUBTOTAL(9,D19:D22)</f>
        <v>1460000</v>
      </c>
      <c r="E18" s="15"/>
      <c r="F18" s="15"/>
      <c r="G18" s="16"/>
      <c r="H18" s="15"/>
      <c r="I18" s="16"/>
      <c r="J18" s="15"/>
      <c r="K18" s="16"/>
      <c r="L18" s="15"/>
      <c r="M18" s="16"/>
      <c r="N18" s="15"/>
      <c r="O18" s="17"/>
      <c r="P18" s="28" t="s">
        <v>35</v>
      </c>
    </row>
    <row r="19" spans="2:16" ht="13.5" customHeight="1" x14ac:dyDescent="0.15">
      <c r="B19" s="12"/>
      <c r="C19" s="13" t="s">
        <v>25</v>
      </c>
      <c r="D19" s="14">
        <f>N19</f>
        <v>1200000</v>
      </c>
      <c r="E19" s="15"/>
      <c r="F19" s="18">
        <v>300000</v>
      </c>
      <c r="G19" s="16" t="s">
        <v>22</v>
      </c>
      <c r="H19" s="15">
        <v>2</v>
      </c>
      <c r="I19" s="16" t="s">
        <v>21</v>
      </c>
      <c r="J19" s="15">
        <v>2</v>
      </c>
      <c r="K19" s="16" t="s">
        <v>23</v>
      </c>
      <c r="L19" s="15"/>
      <c r="M19" s="16" t="s">
        <v>20</v>
      </c>
      <c r="N19" s="19">
        <f>F19*H19*J19</f>
        <v>1200000</v>
      </c>
      <c r="O19" s="17"/>
    </row>
    <row r="20" spans="2:16" ht="13.5" customHeight="1" x14ac:dyDescent="0.15">
      <c r="B20" s="12"/>
      <c r="C20" s="13" t="s">
        <v>26</v>
      </c>
      <c r="D20" s="14">
        <f t="shared" ref="D20:D21" si="3">N20</f>
        <v>140000</v>
      </c>
      <c r="E20" s="15"/>
      <c r="F20" s="18">
        <v>10000</v>
      </c>
      <c r="G20" s="16" t="s">
        <v>22</v>
      </c>
      <c r="H20" s="15">
        <v>2</v>
      </c>
      <c r="I20" s="16" t="s">
        <v>21</v>
      </c>
      <c r="J20" s="15">
        <v>7</v>
      </c>
      <c r="K20" s="16" t="s">
        <v>29</v>
      </c>
      <c r="L20" s="15"/>
      <c r="M20" s="16" t="s">
        <v>20</v>
      </c>
      <c r="N20" s="19">
        <f t="shared" ref="N20:N21" si="4">F20*H20*J20</f>
        <v>140000</v>
      </c>
      <c r="O20" s="17"/>
    </row>
    <row r="21" spans="2:16" ht="13.5" customHeight="1" x14ac:dyDescent="0.15">
      <c r="B21" s="12"/>
      <c r="C21" s="13" t="s">
        <v>27</v>
      </c>
      <c r="D21" s="14">
        <f t="shared" si="3"/>
        <v>120000</v>
      </c>
      <c r="E21" s="15"/>
      <c r="F21" s="18">
        <v>12000</v>
      </c>
      <c r="G21" s="16" t="s">
        <v>22</v>
      </c>
      <c r="H21" s="15">
        <v>2</v>
      </c>
      <c r="I21" s="16" t="s">
        <v>21</v>
      </c>
      <c r="J21" s="15">
        <v>5</v>
      </c>
      <c r="K21" s="16" t="s">
        <v>28</v>
      </c>
      <c r="L21" s="15"/>
      <c r="M21" s="16" t="s">
        <v>20</v>
      </c>
      <c r="N21" s="19">
        <f t="shared" si="4"/>
        <v>120000</v>
      </c>
      <c r="O21" s="17"/>
    </row>
    <row r="22" spans="2:16" ht="13.5" customHeight="1" x14ac:dyDescent="0.15">
      <c r="B22" s="12"/>
      <c r="C22" s="13"/>
      <c r="D22" s="14"/>
      <c r="E22" s="15"/>
      <c r="F22" s="18" t="s">
        <v>39</v>
      </c>
      <c r="G22" s="16"/>
      <c r="H22" s="15"/>
      <c r="I22" s="16"/>
      <c r="J22" s="15"/>
      <c r="K22" s="16"/>
      <c r="L22" s="15"/>
      <c r="M22" s="16"/>
      <c r="N22" s="19"/>
      <c r="O22" s="17"/>
    </row>
    <row r="23" spans="2:16" ht="13.5" customHeight="1" x14ac:dyDescent="0.15">
      <c r="B23" s="12"/>
      <c r="C23" s="13" t="s">
        <v>30</v>
      </c>
      <c r="D23" s="14">
        <f>SUBTOTAL(9,D24:D26)</f>
        <v>156000</v>
      </c>
      <c r="E23" s="15"/>
      <c r="F23" s="15"/>
      <c r="G23" s="16"/>
      <c r="H23" s="15"/>
      <c r="I23" s="16"/>
      <c r="J23" s="15"/>
      <c r="K23" s="16"/>
      <c r="L23" s="15"/>
      <c r="M23" s="16"/>
      <c r="N23" s="15"/>
      <c r="O23" s="17"/>
      <c r="P23" s="28" t="s">
        <v>76</v>
      </c>
    </row>
    <row r="24" spans="2:16" ht="13.5" customHeight="1" x14ac:dyDescent="0.15">
      <c r="B24" s="12"/>
      <c r="C24" s="13" t="s">
        <v>33</v>
      </c>
      <c r="D24" s="14">
        <f t="shared" ref="D24:D26" si="5">N24</f>
        <v>60000</v>
      </c>
      <c r="E24" s="15"/>
      <c r="F24" s="18">
        <v>30000</v>
      </c>
      <c r="G24" s="16" t="s">
        <v>22</v>
      </c>
      <c r="H24" s="15">
        <v>2</v>
      </c>
      <c r="I24" s="16" t="s">
        <v>21</v>
      </c>
      <c r="J24" s="15">
        <v>1</v>
      </c>
      <c r="K24" s="16" t="s">
        <v>23</v>
      </c>
      <c r="L24" s="15"/>
      <c r="M24" s="16" t="s">
        <v>20</v>
      </c>
      <c r="N24" s="19">
        <f>F24*H24*J24</f>
        <v>60000</v>
      </c>
      <c r="O24" s="17"/>
    </row>
    <row r="25" spans="2:16" ht="13.5" customHeight="1" x14ac:dyDescent="0.15">
      <c r="B25" s="12"/>
      <c r="C25" s="13" t="s">
        <v>26</v>
      </c>
      <c r="D25" s="14">
        <f t="shared" si="5"/>
        <v>48000</v>
      </c>
      <c r="E25" s="15"/>
      <c r="F25" s="18">
        <v>8000</v>
      </c>
      <c r="G25" s="16" t="s">
        <v>22</v>
      </c>
      <c r="H25" s="15">
        <v>2</v>
      </c>
      <c r="I25" s="16" t="s">
        <v>21</v>
      </c>
      <c r="J25" s="15">
        <v>3</v>
      </c>
      <c r="K25" s="16" t="s">
        <v>29</v>
      </c>
      <c r="L25" s="15"/>
      <c r="M25" s="16" t="s">
        <v>20</v>
      </c>
      <c r="N25" s="19">
        <f t="shared" ref="N25:N26" si="6">F25*H25*J25</f>
        <v>48000</v>
      </c>
      <c r="O25" s="17"/>
    </row>
    <row r="26" spans="2:16" ht="13.5" customHeight="1" x14ac:dyDescent="0.15">
      <c r="B26" s="12"/>
      <c r="C26" s="13" t="s">
        <v>27</v>
      </c>
      <c r="D26" s="14">
        <f t="shared" si="5"/>
        <v>48000</v>
      </c>
      <c r="E26" s="15"/>
      <c r="F26" s="18">
        <v>12000</v>
      </c>
      <c r="G26" s="16" t="s">
        <v>22</v>
      </c>
      <c r="H26" s="15">
        <v>2</v>
      </c>
      <c r="I26" s="16" t="s">
        <v>21</v>
      </c>
      <c r="J26" s="15">
        <v>2</v>
      </c>
      <c r="K26" s="16" t="s">
        <v>28</v>
      </c>
      <c r="L26" s="15"/>
      <c r="M26" s="16" t="s">
        <v>20</v>
      </c>
      <c r="N26" s="19">
        <f t="shared" si="6"/>
        <v>48000</v>
      </c>
      <c r="O26" s="17"/>
    </row>
    <row r="27" spans="2:16" ht="13.5" customHeight="1" x14ac:dyDescent="0.15">
      <c r="B27" s="12"/>
      <c r="C27" s="13"/>
      <c r="D27" s="14"/>
      <c r="E27" s="15"/>
      <c r="F27" s="15"/>
      <c r="G27" s="16"/>
      <c r="H27" s="15"/>
      <c r="I27" s="16"/>
      <c r="J27" s="15"/>
      <c r="K27" s="16"/>
      <c r="L27" s="15"/>
      <c r="M27" s="16"/>
      <c r="N27" s="15"/>
      <c r="O27" s="17"/>
    </row>
    <row r="28" spans="2:16" ht="13.5" customHeight="1" x14ac:dyDescent="0.15">
      <c r="B28" s="12"/>
      <c r="C28" s="13" t="s">
        <v>38</v>
      </c>
      <c r="D28" s="14">
        <f>SUBTOTAL(9,D29:D30)</f>
        <v>1000</v>
      </c>
      <c r="E28" s="15"/>
      <c r="F28" s="15" t="s">
        <v>49</v>
      </c>
      <c r="G28" s="16"/>
      <c r="H28" s="15"/>
      <c r="I28" s="16"/>
      <c r="J28" s="15"/>
      <c r="K28" s="16"/>
      <c r="L28" s="15"/>
      <c r="M28" s="16"/>
      <c r="N28" s="15"/>
      <c r="O28" s="17"/>
    </row>
    <row r="29" spans="2:16" ht="13.5" customHeight="1" x14ac:dyDescent="0.15">
      <c r="B29" s="12"/>
      <c r="C29" s="13"/>
      <c r="D29" s="14">
        <f t="shared" ref="D29" si="7">N29</f>
        <v>1000</v>
      </c>
      <c r="E29" s="15"/>
      <c r="F29" s="18">
        <v>1000</v>
      </c>
      <c r="G29" s="16" t="s">
        <v>17</v>
      </c>
      <c r="H29" s="15">
        <v>1</v>
      </c>
      <c r="I29" s="16" t="s">
        <v>32</v>
      </c>
      <c r="J29" s="15"/>
      <c r="K29" s="16"/>
      <c r="L29" s="15"/>
      <c r="M29" s="16" t="s">
        <v>20</v>
      </c>
      <c r="N29" s="19">
        <f>F29*H29</f>
        <v>1000</v>
      </c>
      <c r="O29" s="17"/>
    </row>
    <row r="30" spans="2:16" ht="13.5" customHeight="1" x14ac:dyDescent="0.15">
      <c r="B30" s="12"/>
      <c r="C30" s="13"/>
      <c r="D30" s="14"/>
      <c r="E30" s="15"/>
      <c r="F30" s="18"/>
      <c r="G30" s="16"/>
      <c r="H30" s="15"/>
      <c r="I30" s="16"/>
      <c r="J30" s="15"/>
      <c r="K30" s="16"/>
      <c r="L30" s="15"/>
      <c r="M30" s="16"/>
      <c r="N30" s="19"/>
      <c r="O30" s="17"/>
    </row>
    <row r="31" spans="2:16" ht="13.5" customHeight="1" x14ac:dyDescent="0.15">
      <c r="B31" s="20"/>
      <c r="C31" s="21"/>
      <c r="D31" s="22"/>
      <c r="E31" s="23"/>
      <c r="F31" s="23"/>
      <c r="G31" s="5"/>
      <c r="H31" s="23"/>
      <c r="I31" s="5"/>
      <c r="J31" s="23"/>
      <c r="K31" s="5"/>
      <c r="L31" s="23"/>
      <c r="M31" s="5"/>
      <c r="N31" s="23"/>
      <c r="O31" s="24"/>
    </row>
    <row r="32" spans="2:16" ht="13.5" customHeight="1" x14ac:dyDescent="0.15">
      <c r="B32" s="58" t="s">
        <v>58</v>
      </c>
      <c r="C32" s="13"/>
      <c r="D32" s="31">
        <f>SUBTOTAL(9,D33:D38)</f>
        <v>5000000</v>
      </c>
      <c r="E32" s="15"/>
      <c r="F32" s="15"/>
      <c r="G32" s="16"/>
      <c r="H32" s="15"/>
      <c r="I32" s="16"/>
      <c r="J32" s="15"/>
      <c r="K32" s="16"/>
      <c r="L32" s="15"/>
      <c r="M32" s="16"/>
      <c r="N32" s="15"/>
      <c r="O32" s="17"/>
    </row>
    <row r="33" spans="2:16" ht="13.5" customHeight="1" x14ac:dyDescent="0.15">
      <c r="B33" s="59"/>
      <c r="C33" s="13" t="s">
        <v>16</v>
      </c>
      <c r="D33" s="14"/>
      <c r="E33" s="15"/>
      <c r="F33" s="15" t="s">
        <v>37</v>
      </c>
      <c r="G33" s="16"/>
      <c r="H33" s="15"/>
      <c r="I33" s="16"/>
      <c r="J33" s="15"/>
      <c r="K33" s="16"/>
      <c r="L33" s="15"/>
      <c r="M33" s="16"/>
      <c r="N33" s="15"/>
      <c r="O33" s="17"/>
    </row>
    <row r="34" spans="2:16" ht="13.5" customHeight="1" x14ac:dyDescent="0.15">
      <c r="B34" s="12"/>
      <c r="C34" s="13"/>
      <c r="D34" s="14">
        <f t="shared" ref="D34" si="8">N34</f>
        <v>3000000</v>
      </c>
      <c r="E34" s="15"/>
      <c r="F34" s="18">
        <v>3000000</v>
      </c>
      <c r="G34" s="16" t="s">
        <v>17</v>
      </c>
      <c r="H34" s="15">
        <v>1</v>
      </c>
      <c r="I34" s="16" t="s">
        <v>32</v>
      </c>
      <c r="J34" s="15"/>
      <c r="K34" s="16"/>
      <c r="L34" s="15"/>
      <c r="M34" s="16" t="s">
        <v>20</v>
      </c>
      <c r="N34" s="19">
        <f>F34*H34</f>
        <v>3000000</v>
      </c>
      <c r="O34" s="17"/>
    </row>
    <row r="35" spans="2:16" ht="13.5" customHeight="1" x14ac:dyDescent="0.15">
      <c r="B35" s="12"/>
      <c r="C35" s="13"/>
      <c r="D35" s="14"/>
      <c r="E35" s="15"/>
      <c r="F35" s="15"/>
      <c r="G35" s="16"/>
      <c r="H35" s="15"/>
      <c r="I35" s="16"/>
      <c r="J35" s="15"/>
      <c r="K35" s="16"/>
      <c r="L35" s="15"/>
      <c r="M35" s="16"/>
      <c r="N35" s="15"/>
      <c r="O35" s="17"/>
    </row>
    <row r="36" spans="2:16" ht="13.5" customHeight="1" x14ac:dyDescent="0.15">
      <c r="B36" s="12"/>
      <c r="C36" s="13" t="s">
        <v>59</v>
      </c>
      <c r="D36" s="14"/>
      <c r="E36" s="15"/>
      <c r="F36" s="15" t="s">
        <v>36</v>
      </c>
      <c r="G36" s="16"/>
      <c r="H36" s="15"/>
      <c r="I36" s="16"/>
      <c r="J36" s="15"/>
      <c r="K36" s="16"/>
      <c r="L36" s="15"/>
      <c r="M36" s="16"/>
      <c r="N36" s="15"/>
      <c r="O36" s="17"/>
    </row>
    <row r="37" spans="2:16" ht="13.5" customHeight="1" x14ac:dyDescent="0.15">
      <c r="B37" s="12"/>
      <c r="C37" s="13"/>
      <c r="D37" s="14">
        <f t="shared" ref="D37" si="9">N37</f>
        <v>2000000</v>
      </c>
      <c r="E37" s="15"/>
      <c r="F37" s="18">
        <v>2000000</v>
      </c>
      <c r="G37" s="16" t="s">
        <v>17</v>
      </c>
      <c r="H37" s="15">
        <v>1</v>
      </c>
      <c r="I37" s="16" t="s">
        <v>32</v>
      </c>
      <c r="J37" s="15"/>
      <c r="K37" s="16"/>
      <c r="L37" s="15"/>
      <c r="M37" s="16" t="s">
        <v>20</v>
      </c>
      <c r="N37" s="19">
        <f>F37*H37</f>
        <v>2000000</v>
      </c>
      <c r="O37" s="17"/>
    </row>
    <row r="38" spans="2:16" ht="13.5" customHeight="1" x14ac:dyDescent="0.15">
      <c r="B38" s="20"/>
      <c r="C38" s="21"/>
      <c r="D38" s="22"/>
      <c r="E38" s="23"/>
      <c r="F38" s="23"/>
      <c r="G38" s="5"/>
      <c r="H38" s="23"/>
      <c r="I38" s="5"/>
      <c r="J38" s="23"/>
      <c r="K38" s="5"/>
      <c r="L38" s="23"/>
      <c r="M38" s="5"/>
      <c r="N38" s="23"/>
      <c r="O38" s="24"/>
    </row>
    <row r="39" spans="2:16" ht="13.5" customHeight="1" x14ac:dyDescent="0.15">
      <c r="B39" s="12" t="s">
        <v>9</v>
      </c>
      <c r="C39" s="13"/>
      <c r="D39" s="14"/>
      <c r="E39" s="15"/>
      <c r="F39" s="15"/>
      <c r="G39" s="16"/>
      <c r="H39" s="15"/>
      <c r="I39" s="16"/>
      <c r="J39" s="15"/>
      <c r="K39" s="16"/>
      <c r="L39" s="15"/>
      <c r="M39" s="16"/>
      <c r="N39" s="15"/>
      <c r="O39" s="17"/>
      <c r="P39" s="29" t="s">
        <v>74</v>
      </c>
    </row>
    <row r="40" spans="2:16" ht="13.5" customHeight="1" x14ac:dyDescent="0.15">
      <c r="B40" s="12"/>
      <c r="C40" s="13"/>
      <c r="D40" s="14">
        <f>ROUNDDOWN((D5+D11)*0.1,0)</f>
        <v>788840</v>
      </c>
      <c r="E40" s="15"/>
      <c r="F40" s="15" t="s">
        <v>65</v>
      </c>
      <c r="G40" s="16"/>
      <c r="H40" s="15"/>
      <c r="I40" s="16"/>
      <c r="J40" s="15"/>
      <c r="K40" s="16"/>
      <c r="L40" s="15"/>
      <c r="M40" s="16"/>
      <c r="N40" s="15"/>
      <c r="O40" s="17"/>
      <c r="P40" s="28" t="s">
        <v>64</v>
      </c>
    </row>
    <row r="41" spans="2:16" ht="13.5" customHeight="1" x14ac:dyDescent="0.15">
      <c r="B41" s="20"/>
      <c r="C41" s="21"/>
      <c r="D41" s="22"/>
      <c r="E41" s="23"/>
      <c r="F41" s="23"/>
      <c r="G41" s="5"/>
      <c r="H41" s="23"/>
      <c r="I41" s="5"/>
      <c r="J41" s="23"/>
      <c r="K41" s="5"/>
      <c r="L41" s="23"/>
      <c r="M41" s="5"/>
      <c r="N41" s="23"/>
      <c r="O41" s="24"/>
      <c r="P41" s="28" t="s">
        <v>48</v>
      </c>
    </row>
    <row r="42" spans="2:16" ht="13.5" customHeight="1" x14ac:dyDescent="0.15">
      <c r="B42" s="12" t="s">
        <v>10</v>
      </c>
      <c r="C42" s="13"/>
      <c r="D42" s="14"/>
      <c r="E42" s="15"/>
      <c r="F42" s="15"/>
      <c r="G42" s="16"/>
      <c r="H42" s="15"/>
      <c r="I42" s="16"/>
      <c r="J42" s="15"/>
      <c r="K42" s="16"/>
      <c r="L42" s="15"/>
      <c r="M42" s="16"/>
      <c r="N42" s="15"/>
      <c r="O42" s="17"/>
    </row>
    <row r="43" spans="2:16" ht="13.5" customHeight="1" x14ac:dyDescent="0.15">
      <c r="B43" s="12"/>
      <c r="C43" s="13"/>
      <c r="D43" s="14">
        <f>D5+D11+D32+D40</f>
        <v>13677240</v>
      </c>
      <c r="E43" s="15"/>
      <c r="F43" s="15" t="s">
        <v>60</v>
      </c>
      <c r="G43" s="16"/>
      <c r="H43" s="15"/>
      <c r="I43" s="16"/>
      <c r="J43" s="15"/>
      <c r="K43" s="16"/>
      <c r="L43" s="15"/>
      <c r="M43" s="16"/>
      <c r="N43" s="15"/>
      <c r="O43" s="17"/>
      <c r="P43" s="28"/>
    </row>
    <row r="44" spans="2:16" ht="13.5" customHeight="1" x14ac:dyDescent="0.15">
      <c r="B44" s="20"/>
      <c r="C44" s="21"/>
      <c r="D44" s="22"/>
      <c r="E44" s="23"/>
      <c r="F44" s="23"/>
      <c r="G44" s="5"/>
      <c r="H44" s="23"/>
      <c r="I44" s="5"/>
      <c r="J44" s="23"/>
      <c r="K44" s="5"/>
      <c r="L44" s="23"/>
      <c r="M44" s="5"/>
      <c r="N44" s="23"/>
      <c r="O44" s="24"/>
    </row>
    <row r="45" spans="2:16" ht="13.5" customHeight="1" x14ac:dyDescent="0.15">
      <c r="B45" s="56" t="s">
        <v>31</v>
      </c>
      <c r="C45" s="13"/>
      <c r="D45" s="14"/>
      <c r="E45" s="15"/>
      <c r="F45" s="15"/>
      <c r="G45" s="16"/>
      <c r="H45" s="15"/>
      <c r="I45" s="16"/>
      <c r="J45" s="15"/>
      <c r="K45" s="16"/>
      <c r="L45" s="15"/>
      <c r="M45" s="16"/>
      <c r="N45" s="15"/>
      <c r="O45" s="17"/>
    </row>
    <row r="46" spans="2:16" ht="13.5" customHeight="1" x14ac:dyDescent="0.15">
      <c r="B46" s="57"/>
      <c r="C46" s="13"/>
      <c r="D46" s="14">
        <f>ROUNDDOWN(D43*0.1,0)</f>
        <v>1367724</v>
      </c>
      <c r="E46" s="15"/>
      <c r="F46" s="42" t="s">
        <v>56</v>
      </c>
      <c r="G46" s="16"/>
      <c r="H46" s="15"/>
      <c r="I46" s="16"/>
      <c r="J46" s="15"/>
      <c r="K46" s="16"/>
      <c r="L46" s="15"/>
      <c r="M46" s="16"/>
      <c r="N46" s="15"/>
      <c r="O46" s="17"/>
      <c r="P46" s="28" t="s">
        <v>48</v>
      </c>
    </row>
    <row r="47" spans="2:16" ht="13.5" customHeight="1" x14ac:dyDescent="0.15">
      <c r="B47" s="20"/>
      <c r="C47" s="21"/>
      <c r="D47" s="22"/>
      <c r="E47" s="23"/>
      <c r="F47" s="23"/>
      <c r="G47" s="5"/>
      <c r="H47" s="23"/>
      <c r="I47" s="5"/>
      <c r="J47" s="23"/>
      <c r="K47" s="5"/>
      <c r="L47" s="23"/>
      <c r="M47" s="5"/>
      <c r="N47" s="23"/>
      <c r="O47" s="24"/>
    </row>
    <row r="48" spans="2:16" ht="13.5" customHeight="1" x14ac:dyDescent="0.15">
      <c r="B48" s="12" t="s">
        <v>11</v>
      </c>
      <c r="C48" s="13"/>
      <c r="D48" s="14"/>
      <c r="E48" s="15"/>
      <c r="F48" s="15"/>
      <c r="G48" s="16"/>
      <c r="H48" s="15"/>
      <c r="I48" s="16"/>
      <c r="J48" s="15"/>
      <c r="K48" s="16"/>
      <c r="L48" s="15"/>
      <c r="M48" s="16"/>
      <c r="N48" s="15"/>
      <c r="O48" s="17"/>
    </row>
    <row r="49" spans="2:15" ht="13.5" customHeight="1" x14ac:dyDescent="0.15">
      <c r="B49" s="12"/>
      <c r="C49" s="13"/>
      <c r="D49" s="14">
        <f>D43+D46</f>
        <v>15044964</v>
      </c>
      <c r="E49" s="15"/>
      <c r="F49" s="15"/>
      <c r="G49" s="16"/>
      <c r="H49" s="15"/>
      <c r="I49" s="16"/>
      <c r="J49" s="15"/>
      <c r="K49" s="16"/>
      <c r="L49" s="15"/>
      <c r="M49" s="16"/>
      <c r="N49" s="15"/>
      <c r="O49" s="17"/>
    </row>
    <row r="50" spans="2:15" ht="13.5" customHeight="1" x14ac:dyDescent="0.15">
      <c r="B50" s="20"/>
      <c r="C50" s="21"/>
      <c r="D50" s="22"/>
      <c r="E50" s="23"/>
      <c r="F50" s="23"/>
      <c r="G50" s="5"/>
      <c r="H50" s="23"/>
      <c r="I50" s="5"/>
      <c r="J50" s="23"/>
      <c r="K50" s="5"/>
      <c r="L50" s="23"/>
      <c r="M50" s="5"/>
      <c r="N50" s="23"/>
      <c r="O50" s="24"/>
    </row>
    <row r="51" spans="2:15" ht="13.5" customHeight="1" x14ac:dyDescent="0.15">
      <c r="B51" s="27"/>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Layout" zoomScaleNormal="100" workbookViewId="0">
      <selection activeCell="A13" sqref="A13:H19"/>
    </sheetView>
  </sheetViews>
  <sheetFormatPr defaultRowHeight="13.5" x14ac:dyDescent="0.15"/>
  <sheetData>
    <row r="1" spans="1:8" x14ac:dyDescent="0.15">
      <c r="A1" t="s">
        <v>54</v>
      </c>
    </row>
    <row r="3" spans="1:8" x14ac:dyDescent="0.15">
      <c r="A3" s="60" t="s">
        <v>70</v>
      </c>
      <c r="B3" s="60"/>
      <c r="C3" s="60"/>
      <c r="D3" s="60"/>
      <c r="E3" s="60"/>
      <c r="F3" s="60"/>
      <c r="G3" s="60"/>
      <c r="H3" s="60"/>
    </row>
    <row r="4" spans="1:8" x14ac:dyDescent="0.15">
      <c r="A4" s="60"/>
      <c r="B4" s="60"/>
      <c r="C4" s="60"/>
      <c r="D4" s="60"/>
      <c r="E4" s="60"/>
      <c r="F4" s="60"/>
      <c r="G4" s="60"/>
      <c r="H4" s="60"/>
    </row>
    <row r="5" spans="1:8" ht="12.75" customHeight="1" x14ac:dyDescent="0.15">
      <c r="A5" s="61" t="s">
        <v>55</v>
      </c>
      <c r="B5" s="61"/>
      <c r="C5" s="61"/>
      <c r="D5" s="61"/>
      <c r="E5" s="61"/>
      <c r="F5" s="61"/>
      <c r="G5" s="61"/>
      <c r="H5" s="61"/>
    </row>
    <row r="6" spans="1:8" ht="12.75" customHeight="1" x14ac:dyDescent="0.15">
      <c r="A6" s="61"/>
      <c r="B6" s="61"/>
      <c r="C6" s="61"/>
      <c r="D6" s="61"/>
      <c r="E6" s="61"/>
      <c r="F6" s="61"/>
      <c r="G6" s="61"/>
      <c r="H6" s="61"/>
    </row>
    <row r="7" spans="1:8" ht="12.75" customHeight="1" x14ac:dyDescent="0.15">
      <c r="A7" s="61"/>
      <c r="B7" s="61"/>
      <c r="C7" s="61"/>
      <c r="D7" s="61"/>
      <c r="E7" s="61"/>
      <c r="F7" s="61"/>
      <c r="G7" s="61"/>
      <c r="H7" s="61"/>
    </row>
    <row r="8" spans="1:8" ht="12.75" customHeight="1" x14ac:dyDescent="0.15">
      <c r="A8" s="61"/>
      <c r="B8" s="61"/>
      <c r="C8" s="61"/>
      <c r="D8" s="61"/>
      <c r="E8" s="61"/>
      <c r="F8" s="61"/>
      <c r="G8" s="61"/>
      <c r="H8" s="61"/>
    </row>
    <row r="9" spans="1:8" ht="12.75" customHeight="1" x14ac:dyDescent="0.15">
      <c r="A9" s="61"/>
      <c r="B9" s="61"/>
      <c r="C9" s="61"/>
      <c r="D9" s="61"/>
      <c r="E9" s="61"/>
      <c r="F9" s="61"/>
      <c r="G9" s="61"/>
      <c r="H9" s="61"/>
    </row>
    <row r="10" spans="1:8" ht="12.75" customHeight="1" x14ac:dyDescent="0.15">
      <c r="A10" s="61"/>
      <c r="B10" s="61"/>
      <c r="C10" s="61"/>
      <c r="D10" s="61"/>
      <c r="E10" s="61"/>
      <c r="F10" s="61"/>
      <c r="G10" s="61"/>
      <c r="H10" s="61"/>
    </row>
    <row r="11" spans="1:8" ht="12.75" customHeight="1" x14ac:dyDescent="0.15">
      <c r="A11" s="61"/>
      <c r="B11" s="61"/>
      <c r="C11" s="61"/>
      <c r="D11" s="61"/>
      <c r="E11" s="61"/>
      <c r="F11" s="61"/>
      <c r="G11" s="61"/>
      <c r="H11" s="61"/>
    </row>
    <row r="12" spans="1:8" ht="12.75" customHeight="1" x14ac:dyDescent="0.15">
      <c r="A12" s="61"/>
      <c r="B12" s="61"/>
      <c r="C12" s="61"/>
      <c r="D12" s="61"/>
      <c r="E12" s="61"/>
      <c r="F12" s="61"/>
      <c r="G12" s="61"/>
      <c r="H12" s="61"/>
    </row>
    <row r="13" spans="1:8" ht="8.25" customHeight="1" x14ac:dyDescent="0.15">
      <c r="A13" s="61" t="s">
        <v>61</v>
      </c>
      <c r="B13" s="61"/>
      <c r="C13" s="61"/>
      <c r="D13" s="61"/>
      <c r="E13" s="61"/>
      <c r="F13" s="61"/>
      <c r="G13" s="61"/>
      <c r="H13" s="61"/>
    </row>
    <row r="14" spans="1:8" ht="8.25" customHeight="1" x14ac:dyDescent="0.15">
      <c r="A14" s="61"/>
      <c r="B14" s="61"/>
      <c r="C14" s="61"/>
      <c r="D14" s="61"/>
      <c r="E14" s="61"/>
      <c r="F14" s="61"/>
      <c r="G14" s="61"/>
      <c r="H14" s="61"/>
    </row>
    <row r="15" spans="1:8" ht="8.25" customHeight="1" x14ac:dyDescent="0.15">
      <c r="A15" s="61"/>
      <c r="B15" s="61"/>
      <c r="C15" s="61"/>
      <c r="D15" s="61"/>
      <c r="E15" s="61"/>
      <c r="F15" s="61"/>
      <c r="G15" s="61"/>
      <c r="H15" s="61"/>
    </row>
    <row r="16" spans="1:8" ht="8.25" customHeight="1" x14ac:dyDescent="0.15">
      <c r="A16" s="61"/>
      <c r="B16" s="61"/>
      <c r="C16" s="61"/>
      <c r="D16" s="61"/>
      <c r="E16" s="61"/>
      <c r="F16" s="61"/>
      <c r="G16" s="61"/>
      <c r="H16" s="61"/>
    </row>
    <row r="17" spans="1:8" ht="8.25" customHeight="1" x14ac:dyDescent="0.15">
      <c r="A17" s="61"/>
      <c r="B17" s="61"/>
      <c r="C17" s="61"/>
      <c r="D17" s="61"/>
      <c r="E17" s="61"/>
      <c r="F17" s="61"/>
      <c r="G17" s="61"/>
      <c r="H17" s="61"/>
    </row>
    <row r="18" spans="1:8" ht="8.25" customHeight="1" x14ac:dyDescent="0.15">
      <c r="A18" s="61"/>
      <c r="B18" s="61"/>
      <c r="C18" s="61"/>
      <c r="D18" s="61"/>
      <c r="E18" s="61"/>
      <c r="F18" s="61"/>
      <c r="G18" s="61"/>
      <c r="H18" s="61"/>
    </row>
    <row r="19" spans="1:8" ht="8.25" customHeight="1" x14ac:dyDescent="0.15">
      <c r="A19" s="61"/>
      <c r="B19" s="61"/>
      <c r="C19" s="61"/>
      <c r="D19" s="61"/>
      <c r="E19" s="61"/>
      <c r="F19" s="61"/>
      <c r="G19" s="61"/>
      <c r="H19" s="61"/>
    </row>
    <row r="20" spans="1:8" ht="8.25" customHeight="1" x14ac:dyDescent="0.15">
      <c r="A20" s="61"/>
      <c r="B20" s="61"/>
      <c r="C20" s="61"/>
      <c r="D20" s="61"/>
      <c r="E20" s="61"/>
      <c r="F20" s="61"/>
      <c r="G20" s="61"/>
      <c r="H20" s="61"/>
    </row>
    <row r="21" spans="1:8" ht="8.25" customHeight="1" x14ac:dyDescent="0.15">
      <c r="A21" s="61"/>
      <c r="B21" s="61"/>
      <c r="C21" s="61"/>
      <c r="D21" s="61"/>
      <c r="E21" s="61"/>
      <c r="F21" s="61"/>
      <c r="G21" s="61"/>
      <c r="H21" s="61"/>
    </row>
    <row r="22" spans="1:8" ht="8.25" customHeight="1" x14ac:dyDescent="0.15">
      <c r="A22" s="61"/>
      <c r="B22" s="61"/>
      <c r="C22" s="61"/>
      <c r="D22" s="61"/>
      <c r="E22" s="61"/>
      <c r="F22" s="61"/>
      <c r="G22" s="61"/>
      <c r="H22" s="61"/>
    </row>
    <row r="23" spans="1:8" ht="8.25" customHeight="1" x14ac:dyDescent="0.15">
      <c r="A23" s="61"/>
      <c r="B23" s="61"/>
      <c r="C23" s="61"/>
      <c r="D23" s="61"/>
      <c r="E23" s="61"/>
      <c r="F23" s="61"/>
      <c r="G23" s="61"/>
      <c r="H23" s="61"/>
    </row>
    <row r="24" spans="1:8" ht="8.25" customHeight="1" x14ac:dyDescent="0.15">
      <c r="A24" s="61"/>
      <c r="B24" s="61"/>
      <c r="C24" s="61"/>
      <c r="D24" s="61"/>
      <c r="E24" s="61"/>
      <c r="F24" s="61"/>
      <c r="G24" s="61"/>
      <c r="H24" s="61"/>
    </row>
    <row r="25" spans="1:8" ht="8.25" customHeight="1" x14ac:dyDescent="0.15">
      <c r="A25" s="61"/>
      <c r="B25" s="61"/>
      <c r="C25" s="61"/>
      <c r="D25" s="61"/>
      <c r="E25" s="61"/>
      <c r="F25" s="61"/>
      <c r="G25" s="61"/>
      <c r="H25" s="61"/>
    </row>
    <row r="26" spans="1:8" ht="8.25" customHeight="1" x14ac:dyDescent="0.15">
      <c r="A26" s="61"/>
      <c r="B26" s="61"/>
      <c r="C26" s="61"/>
      <c r="D26" s="61"/>
      <c r="E26" s="61"/>
      <c r="F26" s="61"/>
      <c r="G26" s="61"/>
      <c r="H26" s="61"/>
    </row>
    <row r="27" spans="1:8" ht="12" customHeight="1" x14ac:dyDescent="0.15">
      <c r="A27" s="61"/>
      <c r="B27" s="61"/>
      <c r="C27" s="61"/>
      <c r="D27" s="61"/>
      <c r="E27" s="61"/>
      <c r="F27" s="61"/>
      <c r="G27" s="61"/>
      <c r="H27" s="61"/>
    </row>
    <row r="28" spans="1:8" ht="12" customHeight="1" x14ac:dyDescent="0.15">
      <c r="A28" s="61"/>
      <c r="B28" s="61"/>
      <c r="C28" s="61"/>
      <c r="D28" s="61"/>
      <c r="E28" s="61"/>
      <c r="F28" s="61"/>
      <c r="G28" s="61"/>
      <c r="H28" s="61"/>
    </row>
    <row r="29" spans="1:8" ht="12" customHeight="1" x14ac:dyDescent="0.15">
      <c r="A29" s="61"/>
      <c r="B29" s="61"/>
      <c r="C29" s="61"/>
      <c r="D29" s="61"/>
      <c r="E29" s="61"/>
      <c r="F29" s="61"/>
      <c r="G29" s="61"/>
      <c r="H29" s="61"/>
    </row>
    <row r="30" spans="1:8" ht="12" customHeight="1" x14ac:dyDescent="0.15">
      <c r="A30" s="61"/>
      <c r="B30" s="61"/>
      <c r="C30" s="61"/>
      <c r="D30" s="61"/>
      <c r="E30" s="61"/>
      <c r="F30" s="61"/>
      <c r="G30" s="61"/>
      <c r="H30" s="61"/>
    </row>
    <row r="31" spans="1:8" x14ac:dyDescent="0.15">
      <c r="A31" s="39"/>
    </row>
    <row r="32" spans="1:8" ht="16.5" x14ac:dyDescent="0.15">
      <c r="A32" s="40"/>
    </row>
    <row r="33" spans="1:1" x14ac:dyDescent="0.15">
      <c r="A33" s="39"/>
    </row>
    <row r="34" spans="1:1" x14ac:dyDescent="0.15">
      <c r="A34" s="39"/>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2021-01-19T06:08:27Z</dcterms:created>
  <dcterms:modified xsi:type="dcterms:W3CDTF">2022-07-14T08:25:49Z</dcterms:modified>
</cp:coreProperties>
</file>