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13_ncr:1_{AC2AB985-4AA8-45FC-8DC6-DC562D6275BA}" xr6:coauthVersionLast="47" xr6:coauthVersionMax="47" xr10:uidLastSave="{00000000-0000-0000-0000-000000000000}"/>
  <bookViews>
    <workbookView xWindow="4110" yWindow="615" windowWidth="18585" windowHeight="14745" activeTab="1" xr2:uid="{00000000-000D-0000-FFFF-FFFF00000000}"/>
  </bookViews>
  <sheets>
    <sheet name="見積書表紙" sheetId="2" r:id="rId1"/>
    <sheet name="別紙内訳（サンプル）" sheetId="4" r:id="rId2"/>
    <sheet name="見積書作成時の留意点" sheetId="3" r:id="rId3"/>
  </sheets>
  <definedNames>
    <definedName name="_ftnref1" localSheetId="2">見積書作成時の留意点!#REF!</definedName>
    <definedName name="_xlnm.Print_Area" localSheetId="0">見積書表紙!$A$1:$W$32</definedName>
    <definedName name="_xlnm.Print_Area" localSheetId="1">'別紙内訳（サンプル）'!$B$1:$O$50</definedName>
  </definedNames>
  <calcPr calcId="191029"/>
</workbook>
</file>

<file path=xl/calcChain.xml><?xml version="1.0" encoding="utf-8"?>
<calcChain xmlns="http://schemas.openxmlformats.org/spreadsheetml/2006/main">
  <c r="N34" i="4" l="1"/>
  <c r="D34" i="4" s="1"/>
  <c r="N29" i="4"/>
  <c r="D29" i="4" s="1"/>
  <c r="D28" i="4" s="1"/>
  <c r="N37" i="4"/>
  <c r="D37" i="4" s="1"/>
  <c r="N26" i="4"/>
  <c r="D26" i="4" s="1"/>
  <c r="N25" i="4"/>
  <c r="D25" i="4" s="1"/>
  <c r="N24" i="4"/>
  <c r="D24" i="4" s="1"/>
  <c r="N21" i="4"/>
  <c r="D21" i="4" s="1"/>
  <c r="N20" i="4"/>
  <c r="D20" i="4" s="1"/>
  <c r="N19" i="4"/>
  <c r="D19" i="4" s="1"/>
  <c r="N16" i="4"/>
  <c r="D16" i="4" s="1"/>
  <c r="N15" i="4"/>
  <c r="D15" i="4" s="1"/>
  <c r="N14" i="4"/>
  <c r="D14" i="4" s="1"/>
  <c r="N9" i="4"/>
  <c r="D9" i="4" s="1"/>
  <c r="N8" i="4"/>
  <c r="D8" i="4" s="1"/>
  <c r="N7" i="4"/>
  <c r="D7" i="4" s="1"/>
  <c r="D18" i="4" l="1"/>
  <c r="D32" i="4"/>
  <c r="D13" i="4"/>
  <c r="D5" i="4"/>
  <c r="D23" i="4"/>
  <c r="D11" i="4" l="1"/>
  <c r="D40" i="4" s="1"/>
  <c r="D43" i="4" s="1"/>
  <c r="D46" i="4" s="1"/>
  <c r="D49" i="4" l="1"/>
</calcChain>
</file>

<file path=xl/sharedStrings.xml><?xml version="1.0" encoding="utf-8"?>
<sst xmlns="http://schemas.openxmlformats.org/spreadsheetml/2006/main" count="125" uniqueCount="78">
  <si>
    <t>区分</t>
    <rPh sb="0" eb="2">
      <t>クブン</t>
    </rPh>
    <phoneticPr fontId="1"/>
  </si>
  <si>
    <t>内訳</t>
    <rPh sb="0" eb="2">
      <t>ウチワケ</t>
    </rPh>
    <phoneticPr fontId="1"/>
  </si>
  <si>
    <t>金額（円）</t>
    <rPh sb="0" eb="2">
      <t>キンガク</t>
    </rPh>
    <rPh sb="3" eb="4">
      <t>エン</t>
    </rPh>
    <phoneticPr fontId="1"/>
  </si>
  <si>
    <t>積算内訳</t>
    <rPh sb="0" eb="2">
      <t>セキサン</t>
    </rPh>
    <rPh sb="2" eb="4">
      <t>ウチワケ</t>
    </rPh>
    <phoneticPr fontId="1"/>
  </si>
  <si>
    <t>１．人件費</t>
    <rPh sb="2" eb="5">
      <t>ジンケンヒ</t>
    </rPh>
    <phoneticPr fontId="1"/>
  </si>
  <si>
    <t>２．事業費</t>
    <rPh sb="2" eb="5">
      <t>ジギョウヒ</t>
    </rPh>
    <phoneticPr fontId="1"/>
  </si>
  <si>
    <t>主席研究員</t>
    <rPh sb="0" eb="2">
      <t>シュセキ</t>
    </rPh>
    <rPh sb="2" eb="5">
      <t>ケンキュウイン</t>
    </rPh>
    <phoneticPr fontId="1"/>
  </si>
  <si>
    <t>主任研究員</t>
    <rPh sb="0" eb="2">
      <t>シュニン</t>
    </rPh>
    <rPh sb="2" eb="5">
      <t>ケンキュウイン</t>
    </rPh>
    <phoneticPr fontId="1"/>
  </si>
  <si>
    <t>研究員</t>
    <rPh sb="0" eb="3">
      <t>ケンキュウイン</t>
    </rPh>
    <phoneticPr fontId="1"/>
  </si>
  <si>
    <t>４．一般管理費</t>
    <rPh sb="2" eb="4">
      <t>イッパン</t>
    </rPh>
    <rPh sb="4" eb="7">
      <t>カンリヒ</t>
    </rPh>
    <phoneticPr fontId="1"/>
  </si>
  <si>
    <t>５．小計</t>
    <rPh sb="2" eb="4">
      <t>ショウケイ</t>
    </rPh>
    <phoneticPr fontId="1"/>
  </si>
  <si>
    <t>７．合計</t>
    <rPh sb="2" eb="4">
      <t>ゴウケイ</t>
    </rPh>
    <phoneticPr fontId="1"/>
  </si>
  <si>
    <t>委員会費</t>
    <rPh sb="0" eb="3">
      <t>イインカイ</t>
    </rPh>
    <rPh sb="3" eb="4">
      <t>ヒ</t>
    </rPh>
    <phoneticPr fontId="1"/>
  </si>
  <si>
    <t>　委員謝金</t>
    <rPh sb="1" eb="3">
      <t>イイン</t>
    </rPh>
    <rPh sb="3" eb="5">
      <t>シャキン</t>
    </rPh>
    <phoneticPr fontId="1"/>
  </si>
  <si>
    <t>　委員交通費</t>
    <rPh sb="1" eb="3">
      <t>イイン</t>
    </rPh>
    <rPh sb="3" eb="6">
      <t>コウツウヒ</t>
    </rPh>
    <phoneticPr fontId="1"/>
  </si>
  <si>
    <t>　会場借料</t>
    <rPh sb="1" eb="3">
      <t>カイジョウ</t>
    </rPh>
    <rPh sb="3" eb="5">
      <t>シャクリョウ</t>
    </rPh>
    <phoneticPr fontId="1"/>
  </si>
  <si>
    <t>○○業務</t>
    <rPh sb="2" eb="4">
      <t>ギョウム</t>
    </rPh>
    <phoneticPr fontId="1"/>
  </si>
  <si>
    <t>×</t>
    <phoneticPr fontId="1"/>
  </si>
  <si>
    <t>時間×</t>
    <rPh sb="0" eb="2">
      <t>ジカン</t>
    </rPh>
    <phoneticPr fontId="1"/>
  </si>
  <si>
    <t>時間</t>
    <rPh sb="0" eb="2">
      <t>ジカン</t>
    </rPh>
    <phoneticPr fontId="1"/>
  </si>
  <si>
    <t>＝</t>
    <phoneticPr fontId="1"/>
  </si>
  <si>
    <t>人×</t>
    <rPh sb="0" eb="1">
      <t>ニン</t>
    </rPh>
    <phoneticPr fontId="1"/>
  </si>
  <si>
    <t>×</t>
    <phoneticPr fontId="1"/>
  </si>
  <si>
    <t>回</t>
    <rPh sb="0" eb="1">
      <t>カイ</t>
    </rPh>
    <phoneticPr fontId="1"/>
  </si>
  <si>
    <t>外国旅費</t>
    <rPh sb="0" eb="2">
      <t>ガイコク</t>
    </rPh>
    <rPh sb="2" eb="4">
      <t>リョヒ</t>
    </rPh>
    <phoneticPr fontId="1"/>
  </si>
  <si>
    <t>　航空賃</t>
    <rPh sb="1" eb="3">
      <t>コウクウ</t>
    </rPh>
    <rPh sb="3" eb="4">
      <t>チン</t>
    </rPh>
    <phoneticPr fontId="1"/>
  </si>
  <si>
    <t>　日当</t>
    <rPh sb="1" eb="3">
      <t>ニットウ</t>
    </rPh>
    <phoneticPr fontId="1"/>
  </si>
  <si>
    <t>　宿泊料</t>
    <rPh sb="1" eb="4">
      <t>シュクハクリョウ</t>
    </rPh>
    <phoneticPr fontId="1"/>
  </si>
  <si>
    <t>泊</t>
    <rPh sb="0" eb="1">
      <t>ハク</t>
    </rPh>
    <phoneticPr fontId="1"/>
  </si>
  <si>
    <t>日</t>
    <rPh sb="0" eb="1">
      <t>ニチ</t>
    </rPh>
    <phoneticPr fontId="1"/>
  </si>
  <si>
    <t>国内旅費</t>
    <rPh sb="0" eb="2">
      <t>コクナイ</t>
    </rPh>
    <rPh sb="2" eb="4">
      <t>リョヒ</t>
    </rPh>
    <phoneticPr fontId="1"/>
  </si>
  <si>
    <t>６．消費税及び
　　地方消費税</t>
    <rPh sb="2" eb="5">
      <t>ショウヒゼイ</t>
    </rPh>
    <rPh sb="5" eb="6">
      <t>オヨ</t>
    </rPh>
    <rPh sb="10" eb="12">
      <t>チホウ</t>
    </rPh>
    <rPh sb="12" eb="15">
      <t>ショウヒゼイ</t>
    </rPh>
    <phoneticPr fontId="1"/>
  </si>
  <si>
    <t>式</t>
    <rPh sb="0" eb="1">
      <t>シキ</t>
    </rPh>
    <phoneticPr fontId="1"/>
  </si>
  <si>
    <t>　交通費（東京＝大阪）</t>
    <rPh sb="5" eb="7">
      <t>トウキョウ</t>
    </rPh>
    <rPh sb="8" eb="10">
      <t>オオサカ</t>
    </rPh>
    <phoneticPr fontId="1"/>
  </si>
  <si>
    <t>社内の謝金規程等に基づき単価を記載すること</t>
    <rPh sb="0" eb="2">
      <t>シャナイ</t>
    </rPh>
    <rPh sb="3" eb="5">
      <t>シャキン</t>
    </rPh>
    <rPh sb="5" eb="7">
      <t>キテイ</t>
    </rPh>
    <rPh sb="7" eb="8">
      <t>トウ</t>
    </rPh>
    <rPh sb="9" eb="10">
      <t>モト</t>
    </rPh>
    <rPh sb="12" eb="14">
      <t>タンカ</t>
    </rPh>
    <rPh sb="15" eb="17">
      <t>キサイ</t>
    </rPh>
    <phoneticPr fontId="1"/>
  </si>
  <si>
    <t>社内の外国旅費規程に基づき記載すること</t>
    <rPh sb="0" eb="2">
      <t>シャナイ</t>
    </rPh>
    <rPh sb="3" eb="5">
      <t>ガイコク</t>
    </rPh>
    <rPh sb="5" eb="7">
      <t>リョヒ</t>
    </rPh>
    <rPh sb="7" eb="9">
      <t>キテイ</t>
    </rPh>
    <rPh sb="10" eb="11">
      <t>モト</t>
    </rPh>
    <rPh sb="13" eb="15">
      <t>キサイ</t>
    </rPh>
    <phoneticPr fontId="1"/>
  </si>
  <si>
    <t>株式会社□□○○への外注費用</t>
    <rPh sb="0" eb="4">
      <t>カブシキガイシャ</t>
    </rPh>
    <rPh sb="10" eb="12">
      <t>ガイチュウ</t>
    </rPh>
    <rPh sb="12" eb="14">
      <t>ヒヨウ</t>
    </rPh>
    <phoneticPr fontId="1"/>
  </si>
  <si>
    <t>株式会社○×△への再委託費用</t>
    <rPh sb="0" eb="4">
      <t>カブシキガイシャ</t>
    </rPh>
    <rPh sb="9" eb="12">
      <t>サイイタク</t>
    </rPh>
    <rPh sb="12" eb="14">
      <t>ヒヨウ</t>
    </rPh>
    <phoneticPr fontId="1"/>
  </si>
  <si>
    <t>報告書作成費</t>
    <rPh sb="0" eb="3">
      <t>ホウコクショ</t>
    </rPh>
    <rPh sb="3" eb="6">
      <t>サクセイヒ</t>
    </rPh>
    <phoneticPr fontId="1"/>
  </si>
  <si>
    <t>空港使用料、空港までの交通費等</t>
    <rPh sb="0" eb="2">
      <t>クウコウ</t>
    </rPh>
    <rPh sb="2" eb="5">
      <t>シヨウリョウ</t>
    </rPh>
    <rPh sb="6" eb="8">
      <t>クウコウ</t>
    </rPh>
    <rPh sb="11" eb="14">
      <t>コウツウヒ</t>
    </rPh>
    <rPh sb="14" eb="15">
      <t>トウ</t>
    </rPh>
    <phoneticPr fontId="1"/>
  </si>
  <si>
    <t>見積書</t>
    <rPh sb="0" eb="3">
      <t>ミツモリショ</t>
    </rPh>
    <phoneticPr fontId="1"/>
  </si>
  <si>
    <t>記</t>
    <rPh sb="0" eb="1">
      <t>キ</t>
    </rPh>
    <phoneticPr fontId="1"/>
  </si>
  <si>
    <t>２．見積金額</t>
    <rPh sb="2" eb="4">
      <t>ミツモリ</t>
    </rPh>
    <rPh sb="4" eb="6">
      <t>キンガク</t>
    </rPh>
    <phoneticPr fontId="1"/>
  </si>
  <si>
    <t>１．件　　名</t>
    <rPh sb="2" eb="3">
      <t>ケン</t>
    </rPh>
    <rPh sb="5" eb="6">
      <t>メイ</t>
    </rPh>
    <phoneticPr fontId="1"/>
  </si>
  <si>
    <t>●●，●●●，●●●円</t>
    <rPh sb="10" eb="11">
      <t>エン</t>
    </rPh>
    <phoneticPr fontId="1"/>
  </si>
  <si>
    <t>（うち消費税及び地方消費税　●●●，●●●円を含む。）</t>
    <rPh sb="3" eb="6">
      <t>ショウヒゼイ</t>
    </rPh>
    <rPh sb="6" eb="7">
      <t>オヨ</t>
    </rPh>
    <rPh sb="8" eb="10">
      <t>チホウ</t>
    </rPh>
    <rPh sb="10" eb="13">
      <t>ショウヒゼイ</t>
    </rPh>
    <rPh sb="21" eb="22">
      <t>エン</t>
    </rPh>
    <rPh sb="23" eb="24">
      <t>フク</t>
    </rPh>
    <phoneticPr fontId="1"/>
  </si>
  <si>
    <t>←消費税込みの額</t>
    <rPh sb="1" eb="4">
      <t>ショウヒゼイ</t>
    </rPh>
    <rPh sb="4" eb="5">
      <t>コ</t>
    </rPh>
    <rPh sb="7" eb="8">
      <t>ガク</t>
    </rPh>
    <phoneticPr fontId="1"/>
  </si>
  <si>
    <t>　下記のとおりお見積り申し上げます。</t>
    <rPh sb="1" eb="3">
      <t>カキ</t>
    </rPh>
    <rPh sb="8" eb="10">
      <t>ミツ</t>
    </rPh>
    <rPh sb="11" eb="12">
      <t>モウ</t>
    </rPh>
    <rPh sb="13" eb="14">
      <t>ア</t>
    </rPh>
    <phoneticPr fontId="1"/>
  </si>
  <si>
    <t>小数点以下切り捨て</t>
    <rPh sb="0" eb="3">
      <t>ショウスウテン</t>
    </rPh>
    <rPh sb="3" eb="5">
      <t>イカ</t>
    </rPh>
    <rPh sb="5" eb="6">
      <t>キ</t>
    </rPh>
    <rPh sb="7" eb="8">
      <t>ス</t>
    </rPh>
    <phoneticPr fontId="1"/>
  </si>
  <si>
    <t>ＣＤ－Ｒ代</t>
    <rPh sb="4" eb="5">
      <t>ダイ</t>
    </rPh>
    <phoneticPr fontId="1"/>
  </si>
  <si>
    <t>消費税及び地方消費税は別掲のため、単価に含まれている場合は除外して計上のこと。</t>
    <rPh sb="0" eb="3">
      <t>ショウヒゼイ</t>
    </rPh>
    <rPh sb="3" eb="4">
      <t>オヨ</t>
    </rPh>
    <rPh sb="5" eb="7">
      <t>チホウ</t>
    </rPh>
    <rPh sb="7" eb="10">
      <t>ショウヒゼイ</t>
    </rPh>
    <rPh sb="11" eb="13">
      <t>ベッケイ</t>
    </rPh>
    <rPh sb="17" eb="19">
      <t>タンカ</t>
    </rPh>
    <rPh sb="20" eb="21">
      <t>フク</t>
    </rPh>
    <rPh sb="26" eb="28">
      <t>バアイ</t>
    </rPh>
    <rPh sb="29" eb="31">
      <t>ジョガイ</t>
    </rPh>
    <rPh sb="33" eb="35">
      <t>ケイジョウ</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</si>
  <si>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</si>
  <si>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</si>
  <si>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</si>
  <si>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見積書作成時の留意点</t>
    <rPh sb="0" eb="3">
      <t>ミツモリショ</t>
    </rPh>
    <rPh sb="3" eb="6">
      <t>サクセイジ</t>
    </rPh>
    <rPh sb="7" eb="10">
      <t>リュウイテン</t>
    </rPh>
    <phoneticPr fontId="1"/>
  </si>
  <si>
    <t>・人件費単価は、委託事業事務処理マニュアル  を参照し、健保等級単価、実績単価、コスト実績単価、受託単価のいずれかを選択の上、設定する。単価設定の根拠資料として、健保等級単価の場合は健保等級の証明書を、実績単価の場合は支払実績の内訳及び理論総労働時間がわかる資料を、コスト実績単価の場合は単価設定の考え方を、受託単価の場合は単価表及び当該単価規程の公表の有無若しくは他の官公庁での受託実績又は官公庁以外での複数の受託実績のいずれかを確認できる資料を提出すること。</t>
    <rPh sb="194" eb="195">
      <t>マタ</t>
    </rPh>
    <phoneticPr fontId="1"/>
  </si>
  <si>
    <t>５．小計　×　１０％</t>
    <rPh sb="2" eb="4">
      <t>ショウケイ</t>
    </rPh>
    <phoneticPr fontId="1"/>
  </si>
  <si>
    <t>令和　　年　　月　　日</t>
    <rPh sb="0" eb="1">
      <t>レイ</t>
    </rPh>
    <rPh sb="1" eb="2">
      <t>ワ</t>
    </rPh>
    <rPh sb="4" eb="5">
      <t>ネン</t>
    </rPh>
    <rPh sb="7" eb="8">
      <t>ガツ</t>
    </rPh>
    <rPh sb="10" eb="11">
      <t>ニチ</t>
    </rPh>
    <phoneticPr fontId="1"/>
  </si>
  <si>
    <t>３．再委託・外注費</t>
    <rPh sb="2" eb="5">
      <t>サイイタク</t>
    </rPh>
    <rPh sb="6" eb="8">
      <t>ガイチュウ</t>
    </rPh>
    <rPh sb="8" eb="9">
      <t>ヒ</t>
    </rPh>
    <phoneticPr fontId="1"/>
  </si>
  <si>
    <t>○○調査業務</t>
    <rPh sb="2" eb="4">
      <t>チョウサ</t>
    </rPh>
    <rPh sb="4" eb="6">
      <t>ギョウム</t>
    </rPh>
    <phoneticPr fontId="1"/>
  </si>
  <si>
    <t>１．人件費＋２．事業費＋３．再委託・外注費＋４．一般管理費</t>
    <rPh sb="14" eb="17">
      <t>サイイタク</t>
    </rPh>
    <rPh sb="18" eb="20">
      <t>ガイチュウ</t>
    </rPh>
    <rPh sb="20" eb="21">
      <t>ヒ</t>
    </rPh>
    <rPh sb="24" eb="26">
      <t>イッパン</t>
    </rPh>
    <rPh sb="26" eb="29">
      <t>カンリヒ</t>
    </rPh>
    <phoneticPr fontId="1"/>
  </si>
  <si>
    <t>・一般管理費率は、委託事業事務処理マニュアルを参照して計算し、計算書類及び計算の根拠を確認できる資料（決算書の損益計算書等）を提出すること。再委託・外注費を一般管理費の対象経費とすることはできない。</t>
    <rPh sb="74" eb="76">
      <t>ガイチュウ</t>
    </rPh>
    <phoneticPr fontId="1"/>
  </si>
  <si>
    <t>内訳は別添のとおり。</t>
    <rPh sb="0" eb="2">
      <t>ウチワケ</t>
    </rPh>
    <rPh sb="3" eb="5">
      <t>ベッテン</t>
    </rPh>
    <phoneticPr fontId="1"/>
  </si>
  <si>
    <t>（別添）</t>
    <rPh sb="1" eb="2">
      <t>ベツ</t>
    </rPh>
    <phoneticPr fontId="1"/>
  </si>
  <si>
    <t>なお、10%を超える場合は基本的に10%を上限とする</t>
    <rPh sb="7" eb="8">
      <t>コ</t>
    </rPh>
    <rPh sb="10" eb="12">
      <t>バアイ</t>
    </rPh>
    <rPh sb="13" eb="16">
      <t>キホンテキ</t>
    </rPh>
    <rPh sb="21" eb="23">
      <t>ジョウゲン</t>
    </rPh>
    <phoneticPr fontId="1"/>
  </si>
  <si>
    <t>（１．人件費＋２．事業費）の10%以内</t>
    <rPh sb="3" eb="6">
      <t>ジンケンヒ</t>
    </rPh>
    <rPh sb="9" eb="12">
      <t>ジギョウヒ</t>
    </rPh>
    <rPh sb="17" eb="19">
      <t>イナイ</t>
    </rPh>
    <phoneticPr fontId="1"/>
  </si>
  <si>
    <t>（様式３）</t>
    <rPh sb="1" eb="3">
      <t>ヨウシキ</t>
    </rPh>
    <phoneticPr fontId="1"/>
  </si>
  <si>
    <t>資料番号９</t>
    <rPh sb="0" eb="2">
      <t>シリョウ</t>
    </rPh>
    <rPh sb="2" eb="4">
      <t>バンゴウ</t>
    </rPh>
    <phoneticPr fontId="1"/>
  </si>
  <si>
    <t>←提案書提出日の日付</t>
    <rPh sb="1" eb="4">
      <t>テイアンショ</t>
    </rPh>
    <rPh sb="4" eb="7">
      <t>テイシュツビ</t>
    </rPh>
    <rPh sb="8" eb="10">
      <t>ヒヅケ</t>
    </rPh>
    <phoneticPr fontId="1"/>
  </si>
  <si>
    <t>←公募要領記載の正式な件名とする。</t>
    <rPh sb="1" eb="3">
      <t>コウボ</t>
    </rPh>
    <rPh sb="3" eb="5">
      <t>ヨウリョウ</t>
    </rPh>
    <rPh sb="5" eb="7">
      <t>キサイ</t>
    </rPh>
    <rPh sb="8" eb="10">
      <t>セイシキ</t>
    </rPh>
    <rPh sb="11" eb="13">
      <t>ケンメイ</t>
    </rPh>
    <phoneticPr fontId="1"/>
  </si>
  <si>
    <t>・応募者は見積額の積算内訳（単価及び数量）を作成の上、提出すること。</t>
    <rPh sb="1" eb="4">
      <t>オウボシャ</t>
    </rPh>
    <rPh sb="5" eb="7">
      <t>ミツモリ</t>
    </rPh>
    <rPh sb="7" eb="8">
      <t>ガク</t>
    </rPh>
    <phoneticPr fontId="1"/>
  </si>
  <si>
    <t>公益財団法人　原子力安全研究協会</t>
    <rPh sb="0" eb="6">
      <t>コウエキザイダンホウジン</t>
    </rPh>
    <rPh sb="7" eb="16">
      <t>ゲンシリョクアンゼンケンキュウキョウカイ</t>
    </rPh>
    <phoneticPr fontId="1"/>
  </si>
  <si>
    <t>理事長　殿</t>
    <rPh sb="0" eb="3">
      <t>リジチョウ</t>
    </rPh>
    <rPh sb="4" eb="5">
      <t>ドノ</t>
    </rPh>
    <phoneticPr fontId="1"/>
  </si>
  <si>
    <t>契約前(採択後)に人件費算出根拠を提出</t>
    <rPh sb="0" eb="3">
      <t>ケイヤクマエ</t>
    </rPh>
    <rPh sb="4" eb="7">
      <t>サイタクゴ</t>
    </rPh>
    <rPh sb="9" eb="12">
      <t>ジンケンヒ</t>
    </rPh>
    <rPh sb="12" eb="14">
      <t>サンシュツ</t>
    </rPh>
    <rPh sb="14" eb="16">
      <t>コンキョ</t>
    </rPh>
    <rPh sb="17" eb="19">
      <t>テイシュツ</t>
    </rPh>
    <phoneticPr fontId="1"/>
  </si>
  <si>
    <t>契約前（採択後）に算出根拠を提出</t>
    <rPh sb="0" eb="2">
      <t>ケイヤク</t>
    </rPh>
    <rPh sb="2" eb="3">
      <t>マエ</t>
    </rPh>
    <rPh sb="4" eb="7">
      <t>サイタクゴ</t>
    </rPh>
    <rPh sb="9" eb="11">
      <t>サンシュツ</t>
    </rPh>
    <rPh sb="11" eb="13">
      <t>コンキョ</t>
    </rPh>
    <rPh sb="14" eb="16">
      <t>テイシュツ</t>
    </rPh>
    <phoneticPr fontId="1"/>
  </si>
  <si>
    <t>社内の国内旅費規程に基づき記載すること</t>
    <rPh sb="0" eb="2">
      <t>シャナイ</t>
    </rPh>
    <rPh sb="3" eb="5">
      <t>コクナイ</t>
    </rPh>
    <rPh sb="5" eb="7">
      <t>リョヒ</t>
    </rPh>
    <rPh sb="7" eb="9">
      <t>キテイ</t>
    </rPh>
    <rPh sb="10" eb="11">
      <t>モト</t>
    </rPh>
    <rPh sb="13" eb="15">
      <t>キサイ</t>
    </rPh>
    <phoneticPr fontId="1"/>
  </si>
  <si>
    <t>令和３年度補正　多核種除去設備等処理水風評影響対策事業（ALPS処理水に係る情報発信等事業（令和６年度））</t>
    <phoneticPr fontId="1"/>
  </si>
  <si>
    <t>令和３年度補正　多核種除去設備等処理水風評影響対策事業
（ALPS処理水に係る情報発信等事業（令和６年度））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</si>
</sst>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8"/>
      <color theme="1"/>
      <name val="ＭＳ 明朝"/>
      <family val="1"/>
      <charset val="128"/>
    </font>
    <font>
      <sz val="9"/>
      <color rgb="FFFF0000"/>
      <name val="ＭＳ ゴシック"/>
      <family val="3"/>
      <charset val="128"/>
    </font>
    <font>
      <sz val="8"/>
      <color rgb="FFFF0000"/>
      <name val="ＭＳ 明朝"/>
      <family val="1"/>
      <charset val="128"/>
    </font>
    <font>
      <b/>
      <sz val="8"/>
      <color rgb="FFFF0000"/>
      <name val="ＭＳ 明朝"/>
      <family val="1"/>
      <charset val="128"/>
    </font>
    <font>
      <sz val="11"/>
      <color theme="1"/>
      <name val="ＭＳ 明朝"/>
      <family val="1"/>
      <charset val="128"/>
    </font>
    <font>
      <sz val="14"/>
      <color theme="1"/>
      <name val="ＭＳ 明朝"/>
      <family val="1"/>
      <charset val="128"/>
    </font>
    <font>
      <sz val="11"/>
      <color rgb="FFFF0000"/>
      <name val="ＭＳ 明朝"/>
      <family val="1"/>
      <charset val="128"/>
    </font>
    <font>
      <b/>
      <sz val="18"/>
      <color rgb="FFFFFF00"/>
      <name val="ＭＳ 明朝"/>
      <family val="1"/>
      <charset val="128"/>
    </font>
    <font>
      <sz val="10.5"/>
      <color rgb="FF000000"/>
      <name val="ＭＳ 明朝"/>
      <family val="1"/>
      <charset val="128"/>
    </font>
    <font>
      <vertAlign val="superscript"/>
      <sz val="10.5"/>
      <color theme="1"/>
      <name val="Century"/>
      <family val="1"/>
    </font>
    <font>
      <sz val="8"/>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9">
    <xf numFmtId="0" fontId="0" fillId="0" borderId="0" xfId="0">
      <alignment vertical="center"/>
    </xf>
    <xf numFmtId="0" fontId="3" fillId="0" borderId="0" xfId="0" applyFont="1">
      <alignment vertical="center"/>
    </xf>
    <xf numFmtId="38" fontId="3" fillId="0" borderId="0" xfId="1"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11" xfId="0" applyFont="1" applyBorder="1" applyAlignment="1">
      <alignment horizontal="center" vertical="center"/>
    </xf>
    <xf numFmtId="38" fontId="3" fillId="0" borderId="11" xfId="1" applyFont="1" applyBorder="1" applyAlignment="1">
      <alignment horizontal="center" vertical="center"/>
    </xf>
    <xf numFmtId="0" fontId="3" fillId="0" borderId="5" xfId="0" applyFont="1" applyBorder="1">
      <alignment vertical="center"/>
    </xf>
    <xf numFmtId="0" fontId="3" fillId="0" borderId="13" xfId="0" applyFont="1" applyBorder="1">
      <alignment vertical="center"/>
    </xf>
    <xf numFmtId="0" fontId="3" fillId="0" borderId="6" xfId="0" applyFont="1" applyBorder="1">
      <alignment vertical="center"/>
    </xf>
    <xf numFmtId="0" fontId="3" fillId="0" borderId="6" xfId="0" applyFont="1" applyBorder="1" applyAlignment="1">
      <alignment horizontal="center" vertical="center"/>
    </xf>
    <xf numFmtId="0" fontId="3" fillId="0" borderId="7" xfId="0" applyFont="1" applyBorder="1">
      <alignment vertical="center"/>
    </xf>
    <xf numFmtId="0" fontId="3" fillId="0" borderId="8" xfId="0" applyFont="1" applyBorder="1">
      <alignment vertical="center"/>
    </xf>
    <xf numFmtId="0" fontId="3" fillId="0" borderId="14" xfId="0" applyFont="1" applyBorder="1">
      <alignment vertical="center"/>
    </xf>
    <xf numFmtId="38" fontId="3" fillId="0" borderId="14" xfId="1" applyFont="1" applyBorder="1">
      <alignment vertical="center"/>
    </xf>
    <xf numFmtId="0" fontId="3" fillId="0" borderId="9" xfId="0" applyFont="1" applyBorder="1">
      <alignment vertical="center"/>
    </xf>
    <xf numFmtId="176" fontId="3" fillId="0" borderId="0" xfId="0" applyNumberFormat="1" applyFont="1">
      <alignment vertical="center"/>
    </xf>
    <xf numFmtId="38" fontId="3" fillId="0" borderId="0" xfId="1" applyFont="1" applyBorder="1">
      <alignment vertical="center"/>
    </xf>
    <xf numFmtId="0" fontId="3" fillId="0" borderId="10" xfId="0" applyFont="1" applyBorder="1">
      <alignment vertical="center"/>
    </xf>
    <xf numFmtId="0" fontId="3" fillId="0" borderId="15" xfId="0" applyFont="1" applyBorder="1">
      <alignment vertical="center"/>
    </xf>
    <xf numFmtId="38" fontId="3" fillId="0" borderId="15" xfId="1"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 xfId="0" applyFont="1" applyBorder="1" applyAlignment="1">
      <alignment horizontal="center" vertical="center"/>
    </xf>
    <xf numFmtId="38" fontId="3" fillId="0" borderId="1" xfId="1" applyFont="1" applyBorder="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38" fontId="3" fillId="0" borderId="13" xfId="1" applyFont="1" applyBorder="1" applyAlignment="1">
      <alignment horizontal="center" vertical="center"/>
    </xf>
    <xf numFmtId="38" fontId="3" fillId="0" borderId="14" xfId="1" applyFont="1" applyBorder="1" applyAlignment="1">
      <alignment horizontal="center" vertical="center"/>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vertical="top"/>
    </xf>
    <xf numFmtId="0" fontId="7" fillId="0" borderId="0" xfId="0" applyFont="1" applyAlignment="1">
      <alignment horizontal="left" vertical="top"/>
    </xf>
    <xf numFmtId="0" fontId="9" fillId="0" borderId="0" xfId="0" applyFont="1">
      <alignment vertical="center"/>
    </xf>
    <xf numFmtId="0" fontId="10" fillId="0" borderId="0" xfId="0" applyFont="1" applyAlignment="1">
      <alignment vertical="center" wrapText="1"/>
    </xf>
    <xf numFmtId="0" fontId="11" fillId="0" borderId="0" xfId="0" applyFont="1" applyAlignment="1">
      <alignment horizontal="left" vertical="center" indent="1"/>
    </xf>
    <xf numFmtId="0" fontId="12" fillId="0" borderId="0" xfId="0" applyFont="1">
      <alignment vertical="center"/>
    </xf>
    <xf numFmtId="0" fontId="3" fillId="0" borderId="2" xfId="0" applyFont="1" applyBorder="1" applyAlignment="1">
      <alignment horizontal="center" vertical="center"/>
    </xf>
    <xf numFmtId="0" fontId="13" fillId="0" borderId="0" xfId="0" applyFont="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top" wrapText="1"/>
    </xf>
    <xf numFmtId="0" fontId="7" fillId="0" borderId="0" xfId="0" applyFont="1" applyAlignment="1">
      <alignment vertical="top"/>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3" fillId="0" borderId="0" xfId="0" applyFont="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8" xfId="0" applyFont="1" applyBorder="1" applyAlignment="1">
      <alignment vertical="center" wrapText="1"/>
    </xf>
    <xf numFmtId="0" fontId="5" fillId="0" borderId="0" xfId="0" applyFont="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0" fillId="0" borderId="0" xfId="0">
      <alignment vertical="center"/>
    </xf>
    <xf numFmtId="0" fontId="0" fillId="0" borderId="0" xfId="0"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G32"/>
  <sheetViews>
    <sheetView view="pageBreakPreview" zoomScaleNormal="100" zoomScaleSheetLayoutView="100" workbookViewId="0">
      <selection activeCell="E24" sqref="E24"/>
    </sheetView>
  </sheetViews>
  <sheetFormatPr defaultColWidth="3.625" defaultRowHeight="18" customHeight="1" x14ac:dyDescent="0.15"/>
  <cols>
    <col min="1" max="16384" width="3.625" style="30"/>
  </cols>
  <sheetData>
    <row r="1" spans="1:33" ht="18" customHeight="1" x14ac:dyDescent="0.15">
      <c r="S1" s="44" t="s">
        <v>67</v>
      </c>
      <c r="T1" s="45"/>
      <c r="U1" s="45"/>
      <c r="V1" s="45"/>
      <c r="W1" s="46"/>
    </row>
    <row r="2" spans="1:33" ht="18" customHeight="1" x14ac:dyDescent="0.15">
      <c r="A2" s="30" t="s">
        <v>66</v>
      </c>
    </row>
    <row r="3" spans="1:33" ht="18" customHeight="1" x14ac:dyDescent="0.15">
      <c r="W3" s="31" t="s">
        <v>57</v>
      </c>
      <c r="X3" s="34" t="s">
        <v>68</v>
      </c>
    </row>
    <row r="5" spans="1:33" ht="18" customHeight="1" x14ac:dyDescent="0.15">
      <c r="Y5" s="35"/>
      <c r="Z5" s="35"/>
      <c r="AA5" s="35"/>
      <c r="AB5" s="35"/>
      <c r="AC5" s="35"/>
      <c r="AD5" s="35"/>
      <c r="AE5" s="35"/>
      <c r="AF5" s="35"/>
      <c r="AG5" s="35"/>
    </row>
    <row r="6" spans="1:33" ht="18" customHeight="1" x14ac:dyDescent="0.15">
      <c r="A6" s="30" t="s">
        <v>71</v>
      </c>
      <c r="Y6" s="35"/>
      <c r="Z6" s="35"/>
      <c r="AA6" s="35"/>
      <c r="AB6" s="35"/>
      <c r="AC6" s="35"/>
      <c r="AD6" s="35"/>
      <c r="AE6" s="35"/>
      <c r="AF6" s="35"/>
      <c r="AG6" s="35"/>
    </row>
    <row r="7" spans="1:33" ht="18" customHeight="1" x14ac:dyDescent="0.15">
      <c r="A7" s="30" t="s">
        <v>72</v>
      </c>
      <c r="Y7" s="35"/>
      <c r="Z7" s="35"/>
      <c r="AA7" s="35"/>
      <c r="AB7" s="35"/>
      <c r="AC7" s="35"/>
      <c r="AD7" s="35"/>
      <c r="AE7" s="35"/>
      <c r="AF7" s="35"/>
      <c r="AG7" s="35"/>
    </row>
    <row r="8" spans="1:33" ht="18" customHeight="1" x14ac:dyDescent="0.15">
      <c r="Y8" s="35"/>
      <c r="Z8" s="35"/>
      <c r="AA8" s="35"/>
      <c r="AB8" s="35"/>
      <c r="AC8" s="35"/>
      <c r="AD8" s="35"/>
      <c r="AE8" s="35"/>
      <c r="AF8" s="35"/>
      <c r="AG8" s="35"/>
    </row>
    <row r="9" spans="1:33" ht="18" customHeight="1" x14ac:dyDescent="0.15">
      <c r="Y9" s="35"/>
      <c r="Z9" s="35"/>
      <c r="AA9" s="35"/>
      <c r="AB9" s="35"/>
      <c r="AC9" s="35"/>
      <c r="AD9" s="35"/>
      <c r="AE9" s="35"/>
      <c r="AF9" s="35"/>
      <c r="AG9" s="35"/>
    </row>
    <row r="10" spans="1:33" ht="18" customHeight="1" x14ac:dyDescent="0.15">
      <c r="M10" s="30" t="s">
        <v>51</v>
      </c>
    </row>
    <row r="11" spans="1:33" ht="18" customHeight="1" x14ac:dyDescent="0.15">
      <c r="M11" s="30" t="s">
        <v>52</v>
      </c>
    </row>
    <row r="12" spans="1:33" ht="18" customHeight="1" x14ac:dyDescent="0.15">
      <c r="M12" s="30" t="s">
        <v>53</v>
      </c>
      <c r="X12" s="34"/>
    </row>
    <row r="16" spans="1:33" ht="18" customHeight="1" x14ac:dyDescent="0.15">
      <c r="A16" s="40" t="s">
        <v>40</v>
      </c>
      <c r="B16" s="40"/>
      <c r="C16" s="40"/>
      <c r="D16" s="40"/>
      <c r="E16" s="40"/>
      <c r="F16" s="40"/>
      <c r="G16" s="40"/>
      <c r="H16" s="40"/>
      <c r="I16" s="40"/>
      <c r="J16" s="40"/>
      <c r="K16" s="40"/>
      <c r="L16" s="40"/>
      <c r="M16" s="40"/>
      <c r="N16" s="40"/>
      <c r="O16" s="40"/>
      <c r="P16" s="40"/>
      <c r="Q16" s="40"/>
      <c r="R16" s="40"/>
      <c r="S16" s="40"/>
      <c r="T16" s="40"/>
      <c r="U16" s="40"/>
      <c r="V16" s="40"/>
      <c r="W16" s="40"/>
    </row>
    <row r="19" spans="1:24" ht="18" customHeight="1" x14ac:dyDescent="0.15">
      <c r="A19" s="30" t="s">
        <v>47</v>
      </c>
    </row>
    <row r="22" spans="1:24" ht="18" customHeight="1" x14ac:dyDescent="0.15">
      <c r="A22" s="41" t="s">
        <v>41</v>
      </c>
      <c r="B22" s="41"/>
      <c r="C22" s="41"/>
      <c r="D22" s="41"/>
      <c r="E22" s="41"/>
      <c r="F22" s="41"/>
      <c r="G22" s="41"/>
      <c r="H22" s="41"/>
      <c r="I22" s="41"/>
      <c r="J22" s="41"/>
      <c r="K22" s="41"/>
      <c r="L22" s="41"/>
      <c r="M22" s="41"/>
      <c r="N22" s="41"/>
      <c r="O22" s="41"/>
      <c r="P22" s="41"/>
      <c r="Q22" s="41"/>
      <c r="R22" s="41"/>
      <c r="S22" s="41"/>
      <c r="T22" s="41"/>
      <c r="U22" s="41"/>
      <c r="V22" s="41"/>
      <c r="W22" s="41"/>
    </row>
    <row r="25" spans="1:24" ht="18" customHeight="1" x14ac:dyDescent="0.15">
      <c r="A25" s="32" t="s">
        <v>43</v>
      </c>
      <c r="E25" s="42" t="s">
        <v>77</v>
      </c>
      <c r="F25" s="43"/>
      <c r="G25" s="43"/>
      <c r="H25" s="43"/>
      <c r="I25" s="43"/>
      <c r="J25" s="43"/>
      <c r="K25" s="43"/>
      <c r="L25" s="43"/>
      <c r="M25" s="43"/>
      <c r="N25" s="43"/>
      <c r="O25" s="43"/>
      <c r="P25" s="43"/>
      <c r="Q25" s="43"/>
      <c r="R25" s="43"/>
      <c r="S25" s="43"/>
      <c r="T25" s="43"/>
      <c r="U25" s="43"/>
      <c r="V25" s="43"/>
      <c r="W25" s="43"/>
      <c r="X25" s="34" t="s">
        <v>69</v>
      </c>
    </row>
    <row r="26" spans="1:24" ht="18" customHeight="1" x14ac:dyDescent="0.15">
      <c r="C26" s="32"/>
      <c r="D26" s="32"/>
      <c r="E26" s="43"/>
      <c r="F26" s="43"/>
      <c r="G26" s="43"/>
      <c r="H26" s="43"/>
      <c r="I26" s="43"/>
      <c r="J26" s="43"/>
      <c r="K26" s="43"/>
      <c r="L26" s="43"/>
      <c r="M26" s="43"/>
      <c r="N26" s="43"/>
      <c r="O26" s="43"/>
      <c r="P26" s="43"/>
      <c r="Q26" s="43"/>
      <c r="R26" s="43"/>
      <c r="S26" s="43"/>
      <c r="T26" s="43"/>
      <c r="U26" s="43"/>
      <c r="V26" s="43"/>
      <c r="W26" s="43"/>
    </row>
    <row r="27" spans="1:24" ht="18" customHeight="1" x14ac:dyDescent="0.15">
      <c r="C27" s="32"/>
      <c r="D27" s="32"/>
      <c r="E27" s="43"/>
      <c r="F27" s="43"/>
      <c r="G27" s="43"/>
      <c r="H27" s="43"/>
      <c r="I27" s="43"/>
      <c r="J27" s="43"/>
      <c r="K27" s="43"/>
      <c r="L27" s="43"/>
      <c r="M27" s="43"/>
      <c r="N27" s="43"/>
      <c r="O27" s="43"/>
      <c r="P27" s="43"/>
      <c r="Q27" s="43"/>
      <c r="R27" s="43"/>
      <c r="S27" s="43"/>
      <c r="T27" s="43"/>
      <c r="U27" s="43"/>
      <c r="V27" s="43"/>
      <c r="W27" s="43"/>
    </row>
    <row r="28" spans="1:24" ht="18" customHeight="1" x14ac:dyDescent="0.15">
      <c r="C28" s="33"/>
      <c r="D28" s="33"/>
      <c r="E28" s="33"/>
      <c r="F28" s="33"/>
      <c r="G28" s="33"/>
      <c r="H28" s="33"/>
      <c r="I28" s="33"/>
      <c r="J28" s="33"/>
      <c r="K28" s="33"/>
      <c r="L28" s="33"/>
      <c r="M28" s="33"/>
      <c r="N28" s="33"/>
    </row>
    <row r="29" spans="1:24" ht="18" customHeight="1" x14ac:dyDescent="0.15">
      <c r="A29" s="30" t="s">
        <v>42</v>
      </c>
      <c r="E29" s="30" t="s">
        <v>44</v>
      </c>
      <c r="X29" s="34" t="s">
        <v>46</v>
      </c>
    </row>
    <row r="30" spans="1:24" ht="18" customHeight="1" x14ac:dyDescent="0.15">
      <c r="E30" s="30" t="s">
        <v>45</v>
      </c>
    </row>
    <row r="32" spans="1:24" ht="18" customHeight="1" x14ac:dyDescent="0.15">
      <c r="E32" s="30" t="s">
        <v>62</v>
      </c>
      <c r="X32" s="34"/>
    </row>
  </sheetData>
  <mergeCells count="4">
    <mergeCell ref="A16:W16"/>
    <mergeCell ref="A22:W22"/>
    <mergeCell ref="E25:W27"/>
    <mergeCell ref="S1:W1"/>
  </mergeCells>
  <phoneticPr fontId="1"/>
  <pageMargins left="0.98425196850393704" right="0.98425196850393704" top="0.78740157480314965" bottom="0.78740157480314965"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R51"/>
  <sheetViews>
    <sheetView tabSelected="1" view="pageBreakPreview" zoomScale="115" zoomScaleNormal="100" zoomScaleSheetLayoutView="115" workbookViewId="0">
      <selection activeCell="C6" sqref="C6"/>
    </sheetView>
  </sheetViews>
  <sheetFormatPr defaultColWidth="9" defaultRowHeight="13.5" customHeight="1" x14ac:dyDescent="0.15"/>
  <cols>
    <col min="1" max="1" width="2" style="1" customWidth="1"/>
    <col min="2" max="2" width="11.25" style="1" customWidth="1"/>
    <col min="3" max="3" width="19.625" style="1" customWidth="1"/>
    <col min="4" max="4" width="10.5" style="2" customWidth="1"/>
    <col min="5" max="5" width="1.625" style="1" customWidth="1"/>
    <col min="6" max="6" width="8.375" style="1" customWidth="1"/>
    <col min="7" max="7" width="3.625" style="3" customWidth="1"/>
    <col min="8" max="8" width="4.125" style="1" bestFit="1" customWidth="1"/>
    <col min="9" max="9" width="5.875" style="3" customWidth="1"/>
    <col min="10" max="10" width="2.375" style="1" bestFit="1" customWidth="1"/>
    <col min="11" max="11" width="5.875" style="3" customWidth="1"/>
    <col min="12" max="12" width="2.125" style="1" customWidth="1"/>
    <col min="13" max="13" width="3.625" style="3" customWidth="1"/>
    <col min="14" max="14" width="9" style="1" customWidth="1"/>
    <col min="15" max="15" width="1.625" style="1" customWidth="1"/>
    <col min="16" max="16384" width="9" style="1"/>
  </cols>
  <sheetData>
    <row r="1" spans="2:18" ht="13.5" customHeight="1" x14ac:dyDescent="0.15">
      <c r="O1" s="4" t="s">
        <v>63</v>
      </c>
    </row>
    <row r="2" spans="2:18" ht="30.75" customHeight="1" x14ac:dyDescent="0.15">
      <c r="B2" s="47" t="s">
        <v>76</v>
      </c>
      <c r="C2" s="47"/>
      <c r="D2" s="47"/>
      <c r="E2" s="47"/>
      <c r="F2" s="47"/>
      <c r="G2" s="47"/>
      <c r="H2" s="47"/>
      <c r="I2" s="47"/>
      <c r="J2" s="47"/>
      <c r="K2" s="47"/>
      <c r="L2" s="47"/>
      <c r="M2" s="47"/>
      <c r="N2" s="47"/>
      <c r="O2" s="47"/>
    </row>
    <row r="3" spans="2:18" ht="13.5" customHeight="1" x14ac:dyDescent="0.15">
      <c r="B3" s="5"/>
      <c r="C3" s="5"/>
      <c r="D3" s="6"/>
      <c r="E3" s="5"/>
      <c r="F3" s="5"/>
      <c r="G3" s="5"/>
      <c r="H3" s="5"/>
      <c r="I3" s="5"/>
      <c r="J3" s="5"/>
      <c r="K3" s="5"/>
      <c r="L3" s="5"/>
      <c r="M3" s="5"/>
      <c r="N3" s="5"/>
      <c r="O3" s="5"/>
    </row>
    <row r="4" spans="2:18" ht="23.25" customHeight="1" x14ac:dyDescent="0.15">
      <c r="B4" s="38" t="s">
        <v>0</v>
      </c>
      <c r="C4" s="23" t="s">
        <v>1</v>
      </c>
      <c r="D4" s="24" t="s">
        <v>2</v>
      </c>
      <c r="E4" s="48" t="s">
        <v>3</v>
      </c>
      <c r="F4" s="49"/>
      <c r="G4" s="49"/>
      <c r="H4" s="49"/>
      <c r="I4" s="49"/>
      <c r="J4" s="49"/>
      <c r="K4" s="49"/>
      <c r="L4" s="49"/>
      <c r="M4" s="49"/>
      <c r="N4" s="49"/>
      <c r="O4" s="50"/>
    </row>
    <row r="5" spans="2:18" ht="13.5" customHeight="1" x14ac:dyDescent="0.15">
      <c r="B5" s="7" t="s">
        <v>4</v>
      </c>
      <c r="C5" s="8"/>
      <c r="D5" s="28">
        <f>SUBTOTAL(9,D7:D10)</f>
        <v>5500000</v>
      </c>
      <c r="E5" s="9"/>
      <c r="F5" s="9"/>
      <c r="G5" s="10"/>
      <c r="H5" s="9"/>
      <c r="I5" s="10"/>
      <c r="J5" s="9"/>
      <c r="K5" s="10"/>
      <c r="L5" s="9"/>
      <c r="M5" s="10"/>
      <c r="N5" s="9"/>
      <c r="O5" s="11"/>
    </row>
    <row r="6" spans="2:18" ht="13.5" customHeight="1" x14ac:dyDescent="0.15">
      <c r="B6" s="12"/>
      <c r="C6" s="13"/>
      <c r="D6" s="14"/>
      <c r="O6" s="15"/>
    </row>
    <row r="7" spans="2:18" ht="13.5" customHeight="1" x14ac:dyDescent="0.15">
      <c r="B7" s="12"/>
      <c r="C7" s="13" t="s">
        <v>6</v>
      </c>
      <c r="D7" s="14">
        <f>N7</f>
        <v>1500000</v>
      </c>
      <c r="F7" s="16">
        <v>30000</v>
      </c>
      <c r="G7" s="3" t="s">
        <v>17</v>
      </c>
      <c r="H7" s="1">
        <v>50</v>
      </c>
      <c r="I7" s="3" t="s">
        <v>19</v>
      </c>
      <c r="M7" s="3" t="s">
        <v>20</v>
      </c>
      <c r="N7" s="17">
        <f>F7*H7</f>
        <v>1500000</v>
      </c>
      <c r="O7" s="15"/>
      <c r="P7" s="27" t="s">
        <v>73</v>
      </c>
    </row>
    <row r="8" spans="2:18" ht="13.5" customHeight="1" x14ac:dyDescent="0.15">
      <c r="B8" s="12"/>
      <c r="C8" s="13" t="s">
        <v>7</v>
      </c>
      <c r="D8" s="14">
        <f t="shared" ref="D8:D9" si="0">N8</f>
        <v>2000000</v>
      </c>
      <c r="F8" s="16">
        <v>20000</v>
      </c>
      <c r="G8" s="3" t="s">
        <v>17</v>
      </c>
      <c r="H8" s="1">
        <v>100</v>
      </c>
      <c r="I8" s="3" t="s">
        <v>19</v>
      </c>
      <c r="M8" s="3" t="s">
        <v>20</v>
      </c>
      <c r="N8" s="17">
        <f t="shared" ref="N8:N9" si="1">F8*H8</f>
        <v>2000000</v>
      </c>
      <c r="O8" s="15"/>
    </row>
    <row r="9" spans="2:18" ht="13.5" customHeight="1" x14ac:dyDescent="0.15">
      <c r="B9" s="12"/>
      <c r="C9" s="13" t="s">
        <v>8</v>
      </c>
      <c r="D9" s="14">
        <f t="shared" si="0"/>
        <v>2000000</v>
      </c>
      <c r="F9" s="16">
        <v>10000</v>
      </c>
      <c r="G9" s="3" t="s">
        <v>17</v>
      </c>
      <c r="H9" s="1">
        <v>200</v>
      </c>
      <c r="I9" s="3" t="s">
        <v>19</v>
      </c>
      <c r="M9" s="3" t="s">
        <v>20</v>
      </c>
      <c r="N9" s="17">
        <f t="shared" si="1"/>
        <v>2000000</v>
      </c>
      <c r="O9" s="15"/>
    </row>
    <row r="10" spans="2:18" ht="13.5" customHeight="1" x14ac:dyDescent="0.15">
      <c r="B10" s="18"/>
      <c r="C10" s="19"/>
      <c r="D10" s="20"/>
      <c r="E10" s="21"/>
      <c r="F10" s="21"/>
      <c r="G10" s="5"/>
      <c r="H10" s="21"/>
      <c r="I10" s="5"/>
      <c r="J10" s="21"/>
      <c r="K10" s="5"/>
      <c r="L10" s="21"/>
      <c r="M10" s="5"/>
      <c r="N10" s="21"/>
      <c r="O10" s="22"/>
    </row>
    <row r="11" spans="2:18" ht="13.5" customHeight="1" x14ac:dyDescent="0.15">
      <c r="B11" s="12" t="s">
        <v>5</v>
      </c>
      <c r="C11" s="13"/>
      <c r="D11" s="28">
        <f>SUBTOTAL(9,D13:D31)</f>
        <v>2388400</v>
      </c>
      <c r="O11" s="15"/>
      <c r="P11" s="51" t="s">
        <v>50</v>
      </c>
      <c r="Q11" s="52"/>
      <c r="R11" s="52"/>
    </row>
    <row r="12" spans="2:18" ht="13.5" customHeight="1" x14ac:dyDescent="0.15">
      <c r="B12" s="12"/>
      <c r="C12" s="13"/>
      <c r="D12" s="14"/>
      <c r="O12" s="15"/>
      <c r="P12" s="51"/>
      <c r="Q12" s="52"/>
      <c r="R12" s="52"/>
    </row>
    <row r="13" spans="2:18" ht="13.5" customHeight="1" x14ac:dyDescent="0.15">
      <c r="B13" s="12"/>
      <c r="C13" s="13" t="s">
        <v>12</v>
      </c>
      <c r="D13" s="14">
        <f>SUBTOTAL(9,D14:D16)</f>
        <v>771400</v>
      </c>
      <c r="O13" s="15"/>
    </row>
    <row r="14" spans="2:18" ht="13.5" customHeight="1" x14ac:dyDescent="0.15">
      <c r="B14" s="12"/>
      <c r="C14" s="13" t="s">
        <v>13</v>
      </c>
      <c r="D14" s="14">
        <f>N14</f>
        <v>600000</v>
      </c>
      <c r="F14" s="16">
        <v>20000</v>
      </c>
      <c r="G14" s="3" t="s">
        <v>22</v>
      </c>
      <c r="H14" s="1">
        <v>10</v>
      </c>
      <c r="I14" s="3" t="s">
        <v>21</v>
      </c>
      <c r="J14" s="1">
        <v>3</v>
      </c>
      <c r="K14" s="3" t="s">
        <v>23</v>
      </c>
      <c r="M14" s="3" t="s">
        <v>20</v>
      </c>
      <c r="N14" s="17">
        <f>F14*H14*J14</f>
        <v>600000</v>
      </c>
      <c r="O14" s="15"/>
      <c r="P14" s="26" t="s">
        <v>34</v>
      </c>
    </row>
    <row r="15" spans="2:18" ht="13.5" customHeight="1" x14ac:dyDescent="0.15">
      <c r="B15" s="12"/>
      <c r="C15" s="13" t="s">
        <v>14</v>
      </c>
      <c r="D15" s="14">
        <f t="shared" ref="D15:D16" si="2">N15</f>
        <v>11400</v>
      </c>
      <c r="F15" s="16">
        <v>380</v>
      </c>
      <c r="G15" s="3" t="s">
        <v>22</v>
      </c>
      <c r="H15" s="1">
        <v>10</v>
      </c>
      <c r="I15" s="3" t="s">
        <v>21</v>
      </c>
      <c r="J15" s="1">
        <v>3</v>
      </c>
      <c r="K15" s="3" t="s">
        <v>23</v>
      </c>
      <c r="M15" s="3" t="s">
        <v>20</v>
      </c>
      <c r="N15" s="17">
        <f>F15*H15*J15</f>
        <v>11400</v>
      </c>
      <c r="O15" s="15"/>
    </row>
    <row r="16" spans="2:18" ht="13.5" customHeight="1" x14ac:dyDescent="0.15">
      <c r="B16" s="12"/>
      <c r="C16" s="13" t="s">
        <v>15</v>
      </c>
      <c r="D16" s="14">
        <f t="shared" si="2"/>
        <v>160000</v>
      </c>
      <c r="F16" s="16">
        <v>20000</v>
      </c>
      <c r="G16" s="3" t="s">
        <v>22</v>
      </c>
      <c r="H16" s="1">
        <v>2</v>
      </c>
      <c r="I16" s="3" t="s">
        <v>18</v>
      </c>
      <c r="J16" s="1">
        <v>4</v>
      </c>
      <c r="K16" s="3" t="s">
        <v>23</v>
      </c>
      <c r="M16" s="3" t="s">
        <v>20</v>
      </c>
      <c r="N16" s="17">
        <f>F16*H16*J16</f>
        <v>160000</v>
      </c>
      <c r="O16" s="15"/>
    </row>
    <row r="17" spans="2:16" ht="13.5" customHeight="1" x14ac:dyDescent="0.15">
      <c r="B17" s="12"/>
      <c r="C17" s="13"/>
      <c r="D17" s="14"/>
      <c r="O17" s="15"/>
    </row>
    <row r="18" spans="2:16" ht="13.5" customHeight="1" x14ac:dyDescent="0.15">
      <c r="B18" s="12"/>
      <c r="C18" s="13" t="s">
        <v>24</v>
      </c>
      <c r="D18" s="14">
        <f>SUBTOTAL(9,D19:D22)</f>
        <v>1460000</v>
      </c>
      <c r="O18" s="15"/>
      <c r="P18" s="26" t="s">
        <v>35</v>
      </c>
    </row>
    <row r="19" spans="2:16" ht="13.5" customHeight="1" x14ac:dyDescent="0.15">
      <c r="B19" s="12"/>
      <c r="C19" s="13" t="s">
        <v>25</v>
      </c>
      <c r="D19" s="14">
        <f>N19</f>
        <v>1200000</v>
      </c>
      <c r="F19" s="16">
        <v>300000</v>
      </c>
      <c r="G19" s="3" t="s">
        <v>22</v>
      </c>
      <c r="H19" s="1">
        <v>2</v>
      </c>
      <c r="I19" s="3" t="s">
        <v>21</v>
      </c>
      <c r="J19" s="1">
        <v>2</v>
      </c>
      <c r="K19" s="3" t="s">
        <v>23</v>
      </c>
      <c r="M19" s="3" t="s">
        <v>20</v>
      </c>
      <c r="N19" s="17">
        <f>F19*H19*J19</f>
        <v>1200000</v>
      </c>
      <c r="O19" s="15"/>
    </row>
    <row r="20" spans="2:16" ht="13.5" customHeight="1" x14ac:dyDescent="0.15">
      <c r="B20" s="12"/>
      <c r="C20" s="13" t="s">
        <v>26</v>
      </c>
      <c r="D20" s="14">
        <f t="shared" ref="D20:D21" si="3">N20</f>
        <v>140000</v>
      </c>
      <c r="F20" s="16">
        <v>10000</v>
      </c>
      <c r="G20" s="3" t="s">
        <v>22</v>
      </c>
      <c r="H20" s="1">
        <v>2</v>
      </c>
      <c r="I20" s="3" t="s">
        <v>21</v>
      </c>
      <c r="J20" s="1">
        <v>7</v>
      </c>
      <c r="K20" s="3" t="s">
        <v>29</v>
      </c>
      <c r="M20" s="3" t="s">
        <v>20</v>
      </c>
      <c r="N20" s="17">
        <f t="shared" ref="N20:N21" si="4">F20*H20*J20</f>
        <v>140000</v>
      </c>
      <c r="O20" s="15"/>
    </row>
    <row r="21" spans="2:16" ht="13.5" customHeight="1" x14ac:dyDescent="0.15">
      <c r="B21" s="12"/>
      <c r="C21" s="13" t="s">
        <v>27</v>
      </c>
      <c r="D21" s="14">
        <f t="shared" si="3"/>
        <v>120000</v>
      </c>
      <c r="F21" s="16">
        <v>12000</v>
      </c>
      <c r="G21" s="3" t="s">
        <v>22</v>
      </c>
      <c r="H21" s="1">
        <v>2</v>
      </c>
      <c r="I21" s="3" t="s">
        <v>21</v>
      </c>
      <c r="J21" s="1">
        <v>5</v>
      </c>
      <c r="K21" s="3" t="s">
        <v>28</v>
      </c>
      <c r="M21" s="3" t="s">
        <v>20</v>
      </c>
      <c r="N21" s="17">
        <f t="shared" si="4"/>
        <v>120000</v>
      </c>
      <c r="O21" s="15"/>
    </row>
    <row r="22" spans="2:16" ht="13.5" customHeight="1" x14ac:dyDescent="0.15">
      <c r="B22" s="12"/>
      <c r="C22" s="13"/>
      <c r="D22" s="14"/>
      <c r="F22" s="16" t="s">
        <v>39</v>
      </c>
      <c r="N22" s="17"/>
      <c r="O22" s="15"/>
    </row>
    <row r="23" spans="2:16" ht="13.5" customHeight="1" x14ac:dyDescent="0.15">
      <c r="B23" s="12"/>
      <c r="C23" s="13" t="s">
        <v>30</v>
      </c>
      <c r="D23" s="14">
        <f>SUBTOTAL(9,D24:D26)</f>
        <v>156000</v>
      </c>
      <c r="O23" s="15"/>
      <c r="P23" s="26" t="s">
        <v>75</v>
      </c>
    </row>
    <row r="24" spans="2:16" ht="13.5" customHeight="1" x14ac:dyDescent="0.15">
      <c r="B24" s="12"/>
      <c r="C24" s="13" t="s">
        <v>33</v>
      </c>
      <c r="D24" s="14">
        <f t="shared" ref="D24:D26" si="5">N24</f>
        <v>60000</v>
      </c>
      <c r="F24" s="16">
        <v>30000</v>
      </c>
      <c r="G24" s="3" t="s">
        <v>22</v>
      </c>
      <c r="H24" s="1">
        <v>2</v>
      </c>
      <c r="I24" s="3" t="s">
        <v>21</v>
      </c>
      <c r="J24" s="1">
        <v>1</v>
      </c>
      <c r="K24" s="3" t="s">
        <v>23</v>
      </c>
      <c r="M24" s="3" t="s">
        <v>20</v>
      </c>
      <c r="N24" s="17">
        <f>F24*H24*J24</f>
        <v>60000</v>
      </c>
      <c r="O24" s="15"/>
    </row>
    <row r="25" spans="2:16" ht="13.5" customHeight="1" x14ac:dyDescent="0.15">
      <c r="B25" s="12"/>
      <c r="C25" s="13" t="s">
        <v>26</v>
      </c>
      <c r="D25" s="14">
        <f t="shared" si="5"/>
        <v>48000</v>
      </c>
      <c r="F25" s="16">
        <v>8000</v>
      </c>
      <c r="G25" s="3" t="s">
        <v>22</v>
      </c>
      <c r="H25" s="1">
        <v>2</v>
      </c>
      <c r="I25" s="3" t="s">
        <v>21</v>
      </c>
      <c r="J25" s="1">
        <v>3</v>
      </c>
      <c r="K25" s="3" t="s">
        <v>29</v>
      </c>
      <c r="M25" s="3" t="s">
        <v>20</v>
      </c>
      <c r="N25" s="17">
        <f t="shared" ref="N25:N26" si="6">F25*H25*J25</f>
        <v>48000</v>
      </c>
      <c r="O25" s="15"/>
    </row>
    <row r="26" spans="2:16" ht="13.5" customHeight="1" x14ac:dyDescent="0.15">
      <c r="B26" s="12"/>
      <c r="C26" s="13" t="s">
        <v>27</v>
      </c>
      <c r="D26" s="14">
        <f t="shared" si="5"/>
        <v>48000</v>
      </c>
      <c r="F26" s="16">
        <v>12000</v>
      </c>
      <c r="G26" s="3" t="s">
        <v>22</v>
      </c>
      <c r="H26" s="1">
        <v>2</v>
      </c>
      <c r="I26" s="3" t="s">
        <v>21</v>
      </c>
      <c r="J26" s="1">
        <v>2</v>
      </c>
      <c r="K26" s="3" t="s">
        <v>28</v>
      </c>
      <c r="M26" s="3" t="s">
        <v>20</v>
      </c>
      <c r="N26" s="17">
        <f t="shared" si="6"/>
        <v>48000</v>
      </c>
      <c r="O26" s="15"/>
    </row>
    <row r="27" spans="2:16" ht="13.5" customHeight="1" x14ac:dyDescent="0.15">
      <c r="B27" s="12"/>
      <c r="C27" s="13"/>
      <c r="D27" s="14"/>
      <c r="O27" s="15"/>
    </row>
    <row r="28" spans="2:16" ht="13.5" customHeight="1" x14ac:dyDescent="0.15">
      <c r="B28" s="12"/>
      <c r="C28" s="13" t="s">
        <v>38</v>
      </c>
      <c r="D28" s="14">
        <f>SUBTOTAL(9,D29:D30)</f>
        <v>1000</v>
      </c>
      <c r="F28" s="1" t="s">
        <v>49</v>
      </c>
      <c r="O28" s="15"/>
    </row>
    <row r="29" spans="2:16" ht="13.5" customHeight="1" x14ac:dyDescent="0.15">
      <c r="B29" s="12"/>
      <c r="C29" s="13"/>
      <c r="D29" s="14">
        <f t="shared" ref="D29" si="7">N29</f>
        <v>1000</v>
      </c>
      <c r="F29" s="16">
        <v>1000</v>
      </c>
      <c r="G29" s="3" t="s">
        <v>17</v>
      </c>
      <c r="H29" s="1">
        <v>1</v>
      </c>
      <c r="I29" s="3" t="s">
        <v>32</v>
      </c>
      <c r="M29" s="3" t="s">
        <v>20</v>
      </c>
      <c r="N29" s="17">
        <f>F29*H29</f>
        <v>1000</v>
      </c>
      <c r="O29" s="15"/>
    </row>
    <row r="30" spans="2:16" ht="13.5" customHeight="1" x14ac:dyDescent="0.15">
      <c r="B30" s="12"/>
      <c r="C30" s="13"/>
      <c r="D30" s="14"/>
      <c r="F30" s="16"/>
      <c r="N30" s="17"/>
      <c r="O30" s="15"/>
    </row>
    <row r="31" spans="2:16" ht="13.5" customHeight="1" x14ac:dyDescent="0.15">
      <c r="B31" s="18"/>
      <c r="C31" s="19"/>
      <c r="D31" s="20"/>
      <c r="E31" s="21"/>
      <c r="F31" s="21"/>
      <c r="G31" s="5"/>
      <c r="H31" s="21"/>
      <c r="I31" s="5"/>
      <c r="J31" s="21"/>
      <c r="K31" s="5"/>
      <c r="L31" s="21"/>
      <c r="M31" s="5"/>
      <c r="N31" s="21"/>
      <c r="O31" s="22"/>
    </row>
    <row r="32" spans="2:16" ht="13.5" customHeight="1" x14ac:dyDescent="0.15">
      <c r="B32" s="55" t="s">
        <v>58</v>
      </c>
      <c r="C32" s="13"/>
      <c r="D32" s="29">
        <f>SUBTOTAL(9,D33:D38)</f>
        <v>5000000</v>
      </c>
      <c r="O32" s="15"/>
    </row>
    <row r="33" spans="2:16" ht="13.5" customHeight="1" x14ac:dyDescent="0.15">
      <c r="B33" s="56"/>
      <c r="C33" s="13" t="s">
        <v>16</v>
      </c>
      <c r="D33" s="14"/>
      <c r="F33" s="1" t="s">
        <v>37</v>
      </c>
      <c r="O33" s="15"/>
    </row>
    <row r="34" spans="2:16" ht="13.5" customHeight="1" x14ac:dyDescent="0.15">
      <c r="B34" s="12"/>
      <c r="C34" s="13"/>
      <c r="D34" s="14">
        <f t="shared" ref="D34" si="8">N34</f>
        <v>3000000</v>
      </c>
      <c r="F34" s="16">
        <v>3000000</v>
      </c>
      <c r="G34" s="3" t="s">
        <v>17</v>
      </c>
      <c r="H34" s="1">
        <v>1</v>
      </c>
      <c r="I34" s="3" t="s">
        <v>32</v>
      </c>
      <c r="M34" s="3" t="s">
        <v>20</v>
      </c>
      <c r="N34" s="17">
        <f>F34*H34</f>
        <v>3000000</v>
      </c>
      <c r="O34" s="15"/>
    </row>
    <row r="35" spans="2:16" ht="13.5" customHeight="1" x14ac:dyDescent="0.15">
      <c r="B35" s="12"/>
      <c r="C35" s="13"/>
      <c r="D35" s="14"/>
      <c r="O35" s="15"/>
    </row>
    <row r="36" spans="2:16" ht="13.5" customHeight="1" x14ac:dyDescent="0.15">
      <c r="B36" s="12"/>
      <c r="C36" s="13" t="s">
        <v>59</v>
      </c>
      <c r="D36" s="14"/>
      <c r="F36" s="1" t="s">
        <v>36</v>
      </c>
      <c r="O36" s="15"/>
    </row>
    <row r="37" spans="2:16" ht="13.5" customHeight="1" x14ac:dyDescent="0.15">
      <c r="B37" s="12"/>
      <c r="C37" s="13"/>
      <c r="D37" s="14">
        <f t="shared" ref="D37" si="9">N37</f>
        <v>2000000</v>
      </c>
      <c r="F37" s="16">
        <v>2000000</v>
      </c>
      <c r="G37" s="3" t="s">
        <v>17</v>
      </c>
      <c r="H37" s="1">
        <v>1</v>
      </c>
      <c r="I37" s="3" t="s">
        <v>32</v>
      </c>
      <c r="M37" s="3" t="s">
        <v>20</v>
      </c>
      <c r="N37" s="17">
        <f>F37*H37</f>
        <v>2000000</v>
      </c>
      <c r="O37" s="15"/>
    </row>
    <row r="38" spans="2:16" ht="13.5" customHeight="1" x14ac:dyDescent="0.15">
      <c r="B38" s="18"/>
      <c r="C38" s="19"/>
      <c r="D38" s="20"/>
      <c r="E38" s="21"/>
      <c r="F38" s="21"/>
      <c r="G38" s="5"/>
      <c r="H38" s="21"/>
      <c r="I38" s="5"/>
      <c r="J38" s="21"/>
      <c r="K38" s="5"/>
      <c r="L38" s="21"/>
      <c r="M38" s="5"/>
      <c r="N38" s="21"/>
      <c r="O38" s="22"/>
    </row>
    <row r="39" spans="2:16" ht="13.5" customHeight="1" x14ac:dyDescent="0.15">
      <c r="B39" s="12" t="s">
        <v>9</v>
      </c>
      <c r="C39" s="13"/>
      <c r="D39" s="14"/>
      <c r="O39" s="15"/>
      <c r="P39" s="27" t="s">
        <v>74</v>
      </c>
    </row>
    <row r="40" spans="2:16" ht="13.5" customHeight="1" x14ac:dyDescent="0.15">
      <c r="B40" s="12"/>
      <c r="C40" s="13"/>
      <c r="D40" s="14">
        <f>ROUNDDOWN((D5+D11)*0.1,0)</f>
        <v>788840</v>
      </c>
      <c r="F40" s="1" t="s">
        <v>65</v>
      </c>
      <c r="O40" s="15"/>
      <c r="P40" s="26" t="s">
        <v>64</v>
      </c>
    </row>
    <row r="41" spans="2:16" ht="13.5" customHeight="1" x14ac:dyDescent="0.15">
      <c r="B41" s="18"/>
      <c r="C41" s="19"/>
      <c r="D41" s="20"/>
      <c r="E41" s="21"/>
      <c r="F41" s="21"/>
      <c r="G41" s="5"/>
      <c r="H41" s="21"/>
      <c r="I41" s="5"/>
      <c r="J41" s="21"/>
      <c r="K41" s="5"/>
      <c r="L41" s="21"/>
      <c r="M41" s="5"/>
      <c r="N41" s="21"/>
      <c r="O41" s="22"/>
      <c r="P41" s="26" t="s">
        <v>48</v>
      </c>
    </row>
    <row r="42" spans="2:16" ht="13.5" customHeight="1" x14ac:dyDescent="0.15">
      <c r="B42" s="12" t="s">
        <v>10</v>
      </c>
      <c r="C42" s="13"/>
      <c r="D42" s="14"/>
      <c r="O42" s="15"/>
    </row>
    <row r="43" spans="2:16" ht="13.5" customHeight="1" x14ac:dyDescent="0.15">
      <c r="B43" s="12"/>
      <c r="C43" s="13"/>
      <c r="D43" s="14">
        <f>D5+D11+D32+D40</f>
        <v>13677240</v>
      </c>
      <c r="F43" s="1" t="s">
        <v>60</v>
      </c>
      <c r="O43" s="15"/>
      <c r="P43" s="26"/>
    </row>
    <row r="44" spans="2:16" ht="13.5" customHeight="1" x14ac:dyDescent="0.15">
      <c r="B44" s="18"/>
      <c r="C44" s="19"/>
      <c r="D44" s="20"/>
      <c r="E44" s="21"/>
      <c r="F44" s="21"/>
      <c r="G44" s="5"/>
      <c r="H44" s="21"/>
      <c r="I44" s="5"/>
      <c r="J44" s="21"/>
      <c r="K44" s="5"/>
      <c r="L44" s="21"/>
      <c r="M44" s="5"/>
      <c r="N44" s="21"/>
      <c r="O44" s="22"/>
    </row>
    <row r="45" spans="2:16" ht="13.5" customHeight="1" x14ac:dyDescent="0.15">
      <c r="B45" s="53" t="s">
        <v>31</v>
      </c>
      <c r="C45" s="13"/>
      <c r="D45" s="14"/>
      <c r="O45" s="15"/>
    </row>
    <row r="46" spans="2:16" ht="13.5" customHeight="1" x14ac:dyDescent="0.15">
      <c r="B46" s="54"/>
      <c r="C46" s="13"/>
      <c r="D46" s="14">
        <f>ROUNDDOWN(D43*0.1,0)</f>
        <v>1367724</v>
      </c>
      <c r="F46" s="39" t="s">
        <v>56</v>
      </c>
      <c r="O46" s="15"/>
      <c r="P46" s="26" t="s">
        <v>48</v>
      </c>
    </row>
    <row r="47" spans="2:16" ht="13.5" customHeight="1" x14ac:dyDescent="0.15">
      <c r="B47" s="18"/>
      <c r="C47" s="19"/>
      <c r="D47" s="20"/>
      <c r="E47" s="21"/>
      <c r="F47" s="21"/>
      <c r="G47" s="5"/>
      <c r="H47" s="21"/>
      <c r="I47" s="5"/>
      <c r="J47" s="21"/>
      <c r="K47" s="5"/>
      <c r="L47" s="21"/>
      <c r="M47" s="5"/>
      <c r="N47" s="21"/>
      <c r="O47" s="22"/>
    </row>
    <row r="48" spans="2:16" ht="13.5" customHeight="1" x14ac:dyDescent="0.15">
      <c r="B48" s="12" t="s">
        <v>11</v>
      </c>
      <c r="C48" s="13"/>
      <c r="D48" s="14"/>
      <c r="O48" s="15"/>
    </row>
    <row r="49" spans="2:15" ht="13.5" customHeight="1" x14ac:dyDescent="0.15">
      <c r="B49" s="12"/>
      <c r="C49" s="13"/>
      <c r="D49" s="14">
        <f>D43+D46</f>
        <v>15044964</v>
      </c>
      <c r="O49" s="15"/>
    </row>
    <row r="50" spans="2:15" ht="13.5" customHeight="1" x14ac:dyDescent="0.15">
      <c r="B50" s="18"/>
      <c r="C50" s="19"/>
      <c r="D50" s="20"/>
      <c r="E50" s="21"/>
      <c r="F50" s="21"/>
      <c r="G50" s="5"/>
      <c r="H50" s="21"/>
      <c r="I50" s="5"/>
      <c r="J50" s="21"/>
      <c r="K50" s="5"/>
      <c r="L50" s="21"/>
      <c r="M50" s="5"/>
      <c r="N50" s="21"/>
      <c r="O50" s="22"/>
    </row>
    <row r="51" spans="2:15" ht="13.5" customHeight="1" x14ac:dyDescent="0.15">
      <c r="B51" s="25"/>
    </row>
  </sheetData>
  <mergeCells count="5">
    <mergeCell ref="B2:O2"/>
    <mergeCell ref="E4:O4"/>
    <mergeCell ref="P11:R12"/>
    <mergeCell ref="B45:B46"/>
    <mergeCell ref="B32:B33"/>
  </mergeCells>
  <phoneticPr fontId="1"/>
  <printOptions horizontalCentered="1"/>
  <pageMargins left="0.78740157480314965" right="0.78740157480314965" top="0.78740157480314965" bottom="0.78740157480314965" header="0.31496062992125984" footer="0.31496062992125984"/>
  <pageSetup paperSize="9" scale="91" orientation="portrait" r:id="rId1"/>
  <headerFooter>
    <oddHeader xml:space="preserve">&amp;R&amp;"ＭＳ Ｐゴシック,標準"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4"/>
  <sheetViews>
    <sheetView view="pageLayout" zoomScaleNormal="100" workbookViewId="0">
      <selection activeCell="A13" sqref="A13:H19"/>
    </sheetView>
  </sheetViews>
  <sheetFormatPr defaultRowHeight="13.5" x14ac:dyDescent="0.15"/>
  <sheetData>
    <row r="1" spans="1:8" x14ac:dyDescent="0.15">
      <c r="A1" t="s">
        <v>54</v>
      </c>
    </row>
    <row r="3" spans="1:8" x14ac:dyDescent="0.15">
      <c r="A3" s="57" t="s">
        <v>70</v>
      </c>
      <c r="B3" s="57"/>
      <c r="C3" s="57"/>
      <c r="D3" s="57"/>
      <c r="E3" s="57"/>
      <c r="F3" s="57"/>
      <c r="G3" s="57"/>
      <c r="H3" s="57"/>
    </row>
    <row r="4" spans="1:8" x14ac:dyDescent="0.15">
      <c r="A4" s="57"/>
      <c r="B4" s="57"/>
      <c r="C4" s="57"/>
      <c r="D4" s="57"/>
      <c r="E4" s="57"/>
      <c r="F4" s="57"/>
      <c r="G4" s="57"/>
      <c r="H4" s="57"/>
    </row>
    <row r="5" spans="1:8" ht="12.75" customHeight="1" x14ac:dyDescent="0.15">
      <c r="A5" s="58" t="s">
        <v>55</v>
      </c>
      <c r="B5" s="58"/>
      <c r="C5" s="58"/>
      <c r="D5" s="58"/>
      <c r="E5" s="58"/>
      <c r="F5" s="58"/>
      <c r="G5" s="58"/>
      <c r="H5" s="58"/>
    </row>
    <row r="6" spans="1:8" ht="12.75" customHeight="1" x14ac:dyDescent="0.15">
      <c r="A6" s="58"/>
      <c r="B6" s="58"/>
      <c r="C6" s="58"/>
      <c r="D6" s="58"/>
      <c r="E6" s="58"/>
      <c r="F6" s="58"/>
      <c r="G6" s="58"/>
      <c r="H6" s="58"/>
    </row>
    <row r="7" spans="1:8" ht="12.75" customHeight="1" x14ac:dyDescent="0.15">
      <c r="A7" s="58"/>
      <c r="B7" s="58"/>
      <c r="C7" s="58"/>
      <c r="D7" s="58"/>
      <c r="E7" s="58"/>
      <c r="F7" s="58"/>
      <c r="G7" s="58"/>
      <c r="H7" s="58"/>
    </row>
    <row r="8" spans="1:8" ht="12.75" customHeight="1" x14ac:dyDescent="0.15">
      <c r="A8" s="58"/>
      <c r="B8" s="58"/>
      <c r="C8" s="58"/>
      <c r="D8" s="58"/>
      <c r="E8" s="58"/>
      <c r="F8" s="58"/>
      <c r="G8" s="58"/>
      <c r="H8" s="58"/>
    </row>
    <row r="9" spans="1:8" ht="12.75" customHeight="1" x14ac:dyDescent="0.15">
      <c r="A9" s="58"/>
      <c r="B9" s="58"/>
      <c r="C9" s="58"/>
      <c r="D9" s="58"/>
      <c r="E9" s="58"/>
      <c r="F9" s="58"/>
      <c r="G9" s="58"/>
      <c r="H9" s="58"/>
    </row>
    <row r="10" spans="1:8" ht="12.75" customHeight="1" x14ac:dyDescent="0.15">
      <c r="A10" s="58"/>
      <c r="B10" s="58"/>
      <c r="C10" s="58"/>
      <c r="D10" s="58"/>
      <c r="E10" s="58"/>
      <c r="F10" s="58"/>
      <c r="G10" s="58"/>
      <c r="H10" s="58"/>
    </row>
    <row r="11" spans="1:8" ht="12.75" customHeight="1" x14ac:dyDescent="0.15">
      <c r="A11" s="58"/>
      <c r="B11" s="58"/>
      <c r="C11" s="58"/>
      <c r="D11" s="58"/>
      <c r="E11" s="58"/>
      <c r="F11" s="58"/>
      <c r="G11" s="58"/>
      <c r="H11" s="58"/>
    </row>
    <row r="12" spans="1:8" ht="12.75" customHeight="1" x14ac:dyDescent="0.15">
      <c r="A12" s="58"/>
      <c r="B12" s="58"/>
      <c r="C12" s="58"/>
      <c r="D12" s="58"/>
      <c r="E12" s="58"/>
      <c r="F12" s="58"/>
      <c r="G12" s="58"/>
      <c r="H12" s="58"/>
    </row>
    <row r="13" spans="1:8" ht="8.25" customHeight="1" x14ac:dyDescent="0.15">
      <c r="A13" s="58" t="s">
        <v>61</v>
      </c>
      <c r="B13" s="58"/>
      <c r="C13" s="58"/>
      <c r="D13" s="58"/>
      <c r="E13" s="58"/>
      <c r="F13" s="58"/>
      <c r="G13" s="58"/>
      <c r="H13" s="58"/>
    </row>
    <row r="14" spans="1:8" ht="8.25" customHeight="1" x14ac:dyDescent="0.15">
      <c r="A14" s="58"/>
      <c r="B14" s="58"/>
      <c r="C14" s="58"/>
      <c r="D14" s="58"/>
      <c r="E14" s="58"/>
      <c r="F14" s="58"/>
      <c r="G14" s="58"/>
      <c r="H14" s="58"/>
    </row>
    <row r="15" spans="1:8" ht="8.25" customHeight="1" x14ac:dyDescent="0.15">
      <c r="A15" s="58"/>
      <c r="B15" s="58"/>
      <c r="C15" s="58"/>
      <c r="D15" s="58"/>
      <c r="E15" s="58"/>
      <c r="F15" s="58"/>
      <c r="G15" s="58"/>
      <c r="H15" s="58"/>
    </row>
    <row r="16" spans="1:8" ht="8.25" customHeight="1" x14ac:dyDescent="0.15">
      <c r="A16" s="58"/>
      <c r="B16" s="58"/>
      <c r="C16" s="58"/>
      <c r="D16" s="58"/>
      <c r="E16" s="58"/>
      <c r="F16" s="58"/>
      <c r="G16" s="58"/>
      <c r="H16" s="58"/>
    </row>
    <row r="17" spans="1:8" ht="8.25" customHeight="1" x14ac:dyDescent="0.15">
      <c r="A17" s="58"/>
      <c r="B17" s="58"/>
      <c r="C17" s="58"/>
      <c r="D17" s="58"/>
      <c r="E17" s="58"/>
      <c r="F17" s="58"/>
      <c r="G17" s="58"/>
      <c r="H17" s="58"/>
    </row>
    <row r="18" spans="1:8" ht="8.25" customHeight="1" x14ac:dyDescent="0.15">
      <c r="A18" s="58"/>
      <c r="B18" s="58"/>
      <c r="C18" s="58"/>
      <c r="D18" s="58"/>
      <c r="E18" s="58"/>
      <c r="F18" s="58"/>
      <c r="G18" s="58"/>
      <c r="H18" s="58"/>
    </row>
    <row r="19" spans="1:8" ht="8.25" customHeight="1" x14ac:dyDescent="0.15">
      <c r="A19" s="58"/>
      <c r="B19" s="58"/>
      <c r="C19" s="58"/>
      <c r="D19" s="58"/>
      <c r="E19" s="58"/>
      <c r="F19" s="58"/>
      <c r="G19" s="58"/>
      <c r="H19" s="58"/>
    </row>
    <row r="20" spans="1:8" ht="8.25" customHeight="1" x14ac:dyDescent="0.15">
      <c r="A20" s="58"/>
      <c r="B20" s="58"/>
      <c r="C20" s="58"/>
      <c r="D20" s="58"/>
      <c r="E20" s="58"/>
      <c r="F20" s="58"/>
      <c r="G20" s="58"/>
      <c r="H20" s="58"/>
    </row>
    <row r="21" spans="1:8" ht="8.25" customHeight="1" x14ac:dyDescent="0.15">
      <c r="A21" s="58"/>
      <c r="B21" s="58"/>
      <c r="C21" s="58"/>
      <c r="D21" s="58"/>
      <c r="E21" s="58"/>
      <c r="F21" s="58"/>
      <c r="G21" s="58"/>
      <c r="H21" s="58"/>
    </row>
    <row r="22" spans="1:8" ht="8.25" customHeight="1" x14ac:dyDescent="0.15">
      <c r="A22" s="58"/>
      <c r="B22" s="58"/>
      <c r="C22" s="58"/>
      <c r="D22" s="58"/>
      <c r="E22" s="58"/>
      <c r="F22" s="58"/>
      <c r="G22" s="58"/>
      <c r="H22" s="58"/>
    </row>
    <row r="23" spans="1:8" ht="8.25" customHeight="1" x14ac:dyDescent="0.15">
      <c r="A23" s="58"/>
      <c r="B23" s="58"/>
      <c r="C23" s="58"/>
      <c r="D23" s="58"/>
      <c r="E23" s="58"/>
      <c r="F23" s="58"/>
      <c r="G23" s="58"/>
      <c r="H23" s="58"/>
    </row>
    <row r="24" spans="1:8" ht="8.25" customHeight="1" x14ac:dyDescent="0.15">
      <c r="A24" s="58"/>
      <c r="B24" s="58"/>
      <c r="C24" s="58"/>
      <c r="D24" s="58"/>
      <c r="E24" s="58"/>
      <c r="F24" s="58"/>
      <c r="G24" s="58"/>
      <c r="H24" s="58"/>
    </row>
    <row r="25" spans="1:8" ht="8.25" customHeight="1" x14ac:dyDescent="0.15">
      <c r="A25" s="58"/>
      <c r="B25" s="58"/>
      <c r="C25" s="58"/>
      <c r="D25" s="58"/>
      <c r="E25" s="58"/>
      <c r="F25" s="58"/>
      <c r="G25" s="58"/>
      <c r="H25" s="58"/>
    </row>
    <row r="26" spans="1:8" ht="8.25" customHeight="1" x14ac:dyDescent="0.15">
      <c r="A26" s="58"/>
      <c r="B26" s="58"/>
      <c r="C26" s="58"/>
      <c r="D26" s="58"/>
      <c r="E26" s="58"/>
      <c r="F26" s="58"/>
      <c r="G26" s="58"/>
      <c r="H26" s="58"/>
    </row>
    <row r="27" spans="1:8" ht="12" customHeight="1" x14ac:dyDescent="0.15">
      <c r="A27" s="58"/>
      <c r="B27" s="58"/>
      <c r="C27" s="58"/>
      <c r="D27" s="58"/>
      <c r="E27" s="58"/>
      <c r="F27" s="58"/>
      <c r="G27" s="58"/>
      <c r="H27" s="58"/>
    </row>
    <row r="28" spans="1:8" ht="12" customHeight="1" x14ac:dyDescent="0.15">
      <c r="A28" s="58"/>
      <c r="B28" s="58"/>
      <c r="C28" s="58"/>
      <c r="D28" s="58"/>
      <c r="E28" s="58"/>
      <c r="F28" s="58"/>
      <c r="G28" s="58"/>
      <c r="H28" s="58"/>
    </row>
    <row r="29" spans="1:8" ht="12" customHeight="1" x14ac:dyDescent="0.15">
      <c r="A29" s="58"/>
      <c r="B29" s="58"/>
      <c r="C29" s="58"/>
      <c r="D29" s="58"/>
      <c r="E29" s="58"/>
      <c r="F29" s="58"/>
      <c r="G29" s="58"/>
      <c r="H29" s="58"/>
    </row>
    <row r="30" spans="1:8" ht="12" customHeight="1" x14ac:dyDescent="0.15">
      <c r="A30" s="58"/>
      <c r="B30" s="58"/>
      <c r="C30" s="58"/>
      <c r="D30" s="58"/>
      <c r="E30" s="58"/>
      <c r="F30" s="58"/>
      <c r="G30" s="58"/>
      <c r="H30" s="58"/>
    </row>
    <row r="31" spans="1:8" x14ac:dyDescent="0.15">
      <c r="A31" s="36"/>
    </row>
    <row r="32" spans="1:8" ht="16.5" x14ac:dyDescent="0.15">
      <c r="A32" s="37"/>
    </row>
    <row r="33" spans="1:1" x14ac:dyDescent="0.15">
      <c r="A33" s="36"/>
    </row>
    <row r="34" spans="1:1" x14ac:dyDescent="0.15">
      <c r="A34" s="36"/>
    </row>
  </sheetData>
  <mergeCells count="5">
    <mergeCell ref="A3:H4"/>
    <mergeCell ref="A5:H12"/>
    <mergeCell ref="A13:H19"/>
    <mergeCell ref="A27:H30"/>
    <mergeCell ref="A20:H26"/>
  </mergeCells>
  <phoneticPr fontI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見積書表紙</vt:lpstr>
      <vt:lpstr>別紙内訳（サンプル）</vt:lpstr>
      <vt:lpstr>見積書作成時の留意点</vt:lpstr>
      <vt:lpstr>見積書表紙!Print_Area</vt:lpstr>
      <vt:lpstr>'別紙内訳（サンプル）'!Print_Area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2021-01-19T06:08:27Z</dcterms:created>
  <dcterms:modified xsi:type="dcterms:W3CDTF">2024-04-01T06:00:26Z</dcterms:modified>
</cp:coreProperties>
</file>